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GleixnerK/Lehrstuhl/Wirtschaftsinformatik Uni Passau/Master WI/Informationsveranstaltung/"/>
    </mc:Choice>
  </mc:AlternateContent>
  <xr:revisionPtr revIDLastSave="0" documentId="13_ncr:1_{BE024383-92BF-714B-ADEA-0D5012D7C211}" xr6:coauthVersionLast="36" xr6:coauthVersionMax="47" xr10:uidLastSave="{00000000-0000-0000-0000-000000000000}"/>
  <bookViews>
    <workbookView xWindow="43100" yWindow="-220" windowWidth="34240" windowHeight="22100" activeTab="1" xr2:uid="{3958D0EC-17A1-E84C-B82F-739F0B60D1AF}"/>
  </bookViews>
  <sheets>
    <sheet name="M.Sc. WI" sheetId="1" r:id="rId1"/>
    <sheet name="M.Sc. BA SP WI" sheetId="2" r:id="rId2"/>
  </sheets>
  <definedNames>
    <definedName name="_xlnm._FilterDatabase" localSheetId="1" hidden="1">'M.Sc. BA SP WI'!$A$4:$K$49</definedName>
    <definedName name="_xlnm._FilterDatabase" localSheetId="0" hidden="1">'M.Sc. WI'!$A$4:$L$60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2" i="1" l="1"/>
  <c r="F82" i="1" l="1"/>
  <c r="H82" i="1"/>
  <c r="F71" i="2"/>
  <c r="E71" i="2"/>
  <c r="G71" i="2"/>
  <c r="H71" i="2"/>
  <c r="I71" i="2" l="1"/>
  <c r="J82" i="1"/>
  <c r="I82" i="1"/>
  <c r="E82" i="1"/>
</calcChain>
</file>

<file path=xl/sharedStrings.xml><?xml version="1.0" encoding="utf-8"?>
<sst xmlns="http://schemas.openxmlformats.org/spreadsheetml/2006/main" count="539" uniqueCount="170">
  <si>
    <t>Nr.</t>
  </si>
  <si>
    <t>WIIS Seminare</t>
  </si>
  <si>
    <t>WIIS Kolloquien</t>
  </si>
  <si>
    <t>W</t>
  </si>
  <si>
    <t>S</t>
  </si>
  <si>
    <t>S/W</t>
  </si>
  <si>
    <t xml:space="preserve">Data Analysis in R for Information Systems Research </t>
  </si>
  <si>
    <t xml:space="preserve">Multivariate Verfahren </t>
  </si>
  <si>
    <t xml:space="preserve">Paneldatenanalyse </t>
  </si>
  <si>
    <t xml:space="preserve">Computational Statistics – Regression in R </t>
  </si>
  <si>
    <t xml:space="preserve">Computational Statistics – Statistical Learning in R </t>
  </si>
  <si>
    <t xml:space="preserve">Organizational Behavior – Unternehmensführung und Verhalten in Organisationen </t>
  </si>
  <si>
    <t>Steuerwirkung und Steuerplanung</t>
  </si>
  <si>
    <t xml:space="preserve">Corporate Finance und Kapitelmärkte </t>
  </si>
  <si>
    <t xml:space="preserve">Wertorientiertes Controlling </t>
  </si>
  <si>
    <t xml:space="preserve">Unternehmensbewertung </t>
  </si>
  <si>
    <t xml:space="preserve">Finanzcontrolling I </t>
  </si>
  <si>
    <t xml:space="preserve">Finanzcontrolling II </t>
  </si>
  <si>
    <t xml:space="preserve">Strategy for High-Tech Startups </t>
  </si>
  <si>
    <t xml:space="preserve">Organizational and Competitive Strategy </t>
  </si>
  <si>
    <t xml:space="preserve">Produkt-, Marken- und Kommunikationsmanagement </t>
  </si>
  <si>
    <t xml:space="preserve">Kundenmanagement </t>
  </si>
  <si>
    <t xml:space="preserve">Konsumentenverhalten </t>
  </si>
  <si>
    <t>IT-Services und IT-Servicemanagement</t>
  </si>
  <si>
    <t xml:space="preserve">Theorieentwicklung und Forschungsmethoden in der Wirtschaftsinformatik </t>
  </si>
  <si>
    <t>Text Mining in den Wirtschaftswissenschaften</t>
  </si>
  <si>
    <t xml:space="preserve">Business Data Analytics </t>
  </si>
  <si>
    <t>System Security (Software Sicherheit)</t>
  </si>
  <si>
    <t>Advanced IT-Security (IT-Sicherheit)</t>
  </si>
  <si>
    <t>Scaling Database Systems</t>
  </si>
  <si>
    <t>Safety and Security of Critical Infrastructures</t>
  </si>
  <si>
    <t xml:space="preserve">Multimedia-Datenbanken </t>
  </si>
  <si>
    <t>Masterkolloquium LS Krämer</t>
  </si>
  <si>
    <t>Masterkolloquium LS Otto</t>
  </si>
  <si>
    <t xml:space="preserve">Masterseminar LS Widjaja </t>
  </si>
  <si>
    <t>Masterseminar LS Lehner</t>
  </si>
  <si>
    <t>Masterseminar LS Krämer</t>
  </si>
  <si>
    <t xml:space="preserve">Seminar in Management Science LS Otto </t>
  </si>
  <si>
    <t xml:space="preserve">Masterseminar LS Gerlach </t>
  </si>
  <si>
    <t>IT-Sicherheitsrecht</t>
  </si>
  <si>
    <t xml:space="preserve">Quantitative Methoden in Finance </t>
  </si>
  <si>
    <t xml:space="preserve">Empirical Finance </t>
  </si>
  <si>
    <t>Theorieentwicklung und Forschungsmethoden in der Wirtschaftsinformatik</t>
  </si>
  <si>
    <t>Computational Statistics – Statistical Learning in R</t>
  </si>
  <si>
    <t xml:space="preserve">Text Mining in den Wirtschaftswissenschaften </t>
  </si>
  <si>
    <t xml:space="preserve">Safety and Security of Critical Infrastructures </t>
  </si>
  <si>
    <t>Lehner</t>
  </si>
  <si>
    <t>Krämer</t>
  </si>
  <si>
    <t>Widjaja</t>
  </si>
  <si>
    <t>Otto</t>
  </si>
  <si>
    <t>Gerlach</t>
  </si>
  <si>
    <t xml:space="preserve">Seminar in Applied Statistics </t>
  </si>
  <si>
    <t>Scholz</t>
  </si>
  <si>
    <t>Schnurbus</t>
  </si>
  <si>
    <t>Posegga</t>
  </si>
  <si>
    <t>de Meer</t>
  </si>
  <si>
    <t>Döller/Kosch</t>
  </si>
  <si>
    <t>Scherzinger</t>
  </si>
  <si>
    <t>Entrop</t>
  </si>
  <si>
    <r>
      <t xml:space="preserve">Wirtschafts-wissen-schaftliche Grundlagen </t>
    </r>
    <r>
      <rPr>
        <sz val="9"/>
        <color theme="9" tint="-0.249977111117893"/>
        <rFont val="Calibri (Textkörper)"/>
      </rPr>
      <t>(mind. 18 ECTS)</t>
    </r>
  </si>
  <si>
    <r>
      <t xml:space="preserve">WIIS </t>
    </r>
    <r>
      <rPr>
        <sz val="9"/>
        <color rgb="FF00B050"/>
        <rFont val="Calibri (Textkörper)"/>
      </rPr>
      <t>(mind. 50 ECTS)</t>
    </r>
  </si>
  <si>
    <t>Wagner</t>
  </si>
  <si>
    <t>Fritsch</t>
  </si>
  <si>
    <t>Haupt</t>
  </si>
  <si>
    <t>Reiter</t>
  </si>
  <si>
    <t>Hartl</t>
  </si>
  <si>
    <t>Diller</t>
  </si>
  <si>
    <t>Obermaier</t>
  </si>
  <si>
    <t>Häussler</t>
  </si>
  <si>
    <t>Fiedler</t>
  </si>
  <si>
    <t>Totzek</t>
  </si>
  <si>
    <t>Schumann</t>
  </si>
  <si>
    <t>Topics in Applied Econometrics</t>
  </si>
  <si>
    <t>Wählbare Veranstaltungen im Master Business Administration mit Schwerpunkt Wirtschaftsinformatik</t>
  </si>
  <si>
    <t>Summe</t>
  </si>
  <si>
    <t>Kellner</t>
  </si>
  <si>
    <t>Deep Learning and Textanalyse in Finance</t>
  </si>
  <si>
    <t>Fundamentals of Business Analytics</t>
  </si>
  <si>
    <t>Otto, Haupt, Schnurbus, Totzek</t>
  </si>
  <si>
    <t>Applied Machine Learning in Finance</t>
  </si>
  <si>
    <t>Search-Based Software Engineering</t>
  </si>
  <si>
    <t>Fraser</t>
  </si>
  <si>
    <t>Digital Markets and Online Platforms</t>
  </si>
  <si>
    <t>Advanced Data Analytics</t>
  </si>
  <si>
    <t>ersetzt Methoden der Ökonometrie II</t>
  </si>
  <si>
    <t>Wählbare Veranstaltungen im Master Wirtschaftsinformatik / Selectable courses in the Master of Information Systems</t>
  </si>
  <si>
    <t>Angaben ohne Gewähr. Verbindlich ist stets nur der Modulkatalog und die geltende Studienordnung / No responsibility is taken for the correctness of this information. Only the module catalogue and the applicable study regulations are binding.</t>
  </si>
  <si>
    <t>Titel / Title</t>
  </si>
  <si>
    <t>Prüfungs-nummer / Examination number</t>
  </si>
  <si>
    <t>Semester / Term</t>
  </si>
  <si>
    <r>
      <t xml:space="preserve">Methoden / Methods </t>
    </r>
    <r>
      <rPr>
        <sz val="9"/>
        <color rgb="FF0070C0"/>
        <rFont val="Calibri"/>
        <family val="2"/>
        <scheme val="minor"/>
      </rPr>
      <t>(mind. 10 ECTS)</t>
    </r>
    <r>
      <rPr>
        <sz val="12"/>
        <color rgb="FF0070C0"/>
        <rFont val="Calibri"/>
        <family val="2"/>
        <scheme val="minor"/>
      </rPr>
      <t xml:space="preserve"> </t>
    </r>
  </si>
  <si>
    <t>Lehrstuhl / Chair</t>
  </si>
  <si>
    <t>weitere Infos / further info</t>
  </si>
  <si>
    <t>(weitere Master-LV auf Antrag / further Master courses on request)</t>
  </si>
  <si>
    <r>
      <t xml:space="preserve">Inter-disziplinäre Vertiefung / Inter-disciplinary Specialisation  </t>
    </r>
    <r>
      <rPr>
        <sz val="9"/>
        <color rgb="FFFFC000"/>
        <rFont val="Calibri (Textkörper)"/>
      </rPr>
      <t>(max. 15 ECTS)</t>
    </r>
  </si>
  <si>
    <r>
      <t xml:space="preserve">in WIIS und </t>
    </r>
    <r>
      <rPr>
        <sz val="12"/>
        <color theme="7"/>
        <rFont val="Calibri (Textkörper)"/>
      </rPr>
      <t>Interdis-zilinäre Vertiefung</t>
    </r>
    <r>
      <rPr>
        <sz val="12"/>
        <color rgb="FF00B050"/>
        <rFont val="Calibri (Textkörper)"/>
      </rPr>
      <t xml:space="preserve"> zusammen mindestens 65 ECTS / in WIIS and </t>
    </r>
    <r>
      <rPr>
        <sz val="12"/>
        <color rgb="FFFFC000"/>
        <rFont val="Calibri (Textkörper)"/>
      </rPr>
      <t>Interdisciplinary Specialisation</t>
    </r>
    <r>
      <rPr>
        <sz val="12"/>
        <color rgb="FF00B050"/>
        <rFont val="Calibri (Textkörper)"/>
      </rPr>
      <t xml:space="preserve"> together at least 65 ECTS</t>
    </r>
  </si>
  <si>
    <t xml:space="preserve">Methoden / Methods (mind. 10 ECTS) </t>
  </si>
  <si>
    <r>
      <t>Wirtschafts-informatik Grundlagen</t>
    </r>
    <r>
      <rPr>
        <sz val="9"/>
        <color theme="9" tint="-0.249977111117893"/>
        <rFont val="Calibri (Textkörper)"/>
      </rPr>
      <t xml:space="preserve"> / </t>
    </r>
    <r>
      <rPr>
        <sz val="12"/>
        <color theme="9" tint="-0.249977111117893"/>
        <rFont val="Calibri (Textkörper)"/>
      </rPr>
      <t>Information Systems basics</t>
    </r>
    <r>
      <rPr>
        <sz val="9"/>
        <color theme="9" tint="-0.249977111117893"/>
        <rFont val="Calibri (Textkörper)"/>
      </rPr>
      <t xml:space="preserve">          (mind. 18 ECTS)</t>
    </r>
  </si>
  <si>
    <r>
      <t xml:space="preserve">Wirtschafts-informatik Vertiefung / Information Systems specialisation </t>
    </r>
    <r>
      <rPr>
        <sz val="9"/>
        <color rgb="FF00B050"/>
        <rFont val="Calibri (Textkörper)"/>
      </rPr>
      <t>(mind. 50 ECTS)</t>
    </r>
  </si>
  <si>
    <t>Wirtschafts-informatik Vertiefung / Information Systems specialisation Seminare</t>
  </si>
  <si>
    <t>Wirtschafts-informatik Vertiefung / Information Systems specialisation Kolloquien</t>
  </si>
  <si>
    <t>Lehrstuhl /      Chair</t>
  </si>
  <si>
    <t>Business Intelligence and Analytics</t>
  </si>
  <si>
    <t>Mathew</t>
  </si>
  <si>
    <t>Lehner, Mathew</t>
  </si>
  <si>
    <t>Cloud Anwendungsentwicklung und Applikationstest</t>
  </si>
  <si>
    <t>Production and Operations Planning and Scheduling</t>
  </si>
  <si>
    <t>WS 22/23</t>
  </si>
  <si>
    <t>Rajendran</t>
  </si>
  <si>
    <t>IT-Architecture Management</t>
  </si>
  <si>
    <t>Technologien zur Wahrung der Privatsphäre in Informationssystemen / Privacy-Preservation Technologies in Information Systems</t>
  </si>
  <si>
    <t>Privacy Enhancing Techniques</t>
  </si>
  <si>
    <t>Sicherheit von Rechnern und eingebetteten Systemen / Security of Computer and Embedded Systems</t>
  </si>
  <si>
    <t>Data on the Web (Vorkenntnisse: Datenbanken und Informationssysteme, Algorithmen und Datenstrukturen, Web und Data Engineering)</t>
  </si>
  <si>
    <t>Semantic Data Integration (Vorkenntnisse: Datenbanken und Informationssysteme, Algorithmen und Datenstrukturen, Web und Data Engineering)</t>
  </si>
  <si>
    <t>Advanced Topics in Data Science</t>
  </si>
  <si>
    <t>Introduction to Deep Learning (Voraussetzung: 5945)</t>
  </si>
  <si>
    <t>Responsible Machine Learning</t>
  </si>
  <si>
    <t>Principles of AI Engineering</t>
  </si>
  <si>
    <t>Deep Learning for Natural Language and Code (Voraussetzung: 6061)</t>
  </si>
  <si>
    <t>neu</t>
  </si>
  <si>
    <t>unregel-mäßig</t>
  </si>
  <si>
    <t>Herbold</t>
  </si>
  <si>
    <t>Lemmerich</t>
  </si>
  <si>
    <t>Granitzer</t>
  </si>
  <si>
    <t>Kavun</t>
  </si>
  <si>
    <t>Kosch</t>
  </si>
  <si>
    <t xml:space="preserve">Econometric Methods (Methoden der Ökonometrie) </t>
  </si>
  <si>
    <t>Approximate Dynamic Programming</t>
  </si>
  <si>
    <t>Mergers &amp; Acquisitons: Internationale Unternehmenstransaktionen</t>
  </si>
  <si>
    <t>Merkel</t>
  </si>
  <si>
    <t>Practical Course: Advanced topics in Managment Science</t>
  </si>
  <si>
    <t>Data Modelling and Data Processing in the Internet of Things</t>
  </si>
  <si>
    <t>Network Science</t>
  </si>
  <si>
    <t>Kosch/Käbisch</t>
  </si>
  <si>
    <t>Online-Kurs mit Präsenzklausur, richtet sich an Erstsemester</t>
  </si>
  <si>
    <t>Heuristics and Approximation Methods</t>
  </si>
  <si>
    <t>Goerigk</t>
  </si>
  <si>
    <t>Network Optimization</t>
  </si>
  <si>
    <t>Artificial Intelligence and Optimization</t>
  </si>
  <si>
    <t>findet im SoSe 24 statt</t>
  </si>
  <si>
    <t>Strategic IT Management (IT-Management für Fortgeschrittene)</t>
  </si>
  <si>
    <t>AIgergawy</t>
  </si>
  <si>
    <t>nicht im SoSe 24</t>
  </si>
  <si>
    <t>Design and Management of AI-based Business  Information Systems</t>
  </si>
  <si>
    <t>Gnewuch</t>
  </si>
  <si>
    <t>wird nicht mehr angeboten</t>
  </si>
  <si>
    <t>Scientific Computing and Digital Reporting with Python</t>
  </si>
  <si>
    <t>Financial Data Analytics and Machine Learning (vorher:Artificial Intelligence in Finance)</t>
  </si>
  <si>
    <t>Strategies in the Software Industry (vorher: Strategien in der Softwareindustrie)</t>
  </si>
  <si>
    <t>Masterseminar in Business Analytics</t>
  </si>
  <si>
    <t>Wipusanawan</t>
  </si>
  <si>
    <t>neu ab SoSe 24</t>
  </si>
  <si>
    <t>Governance of Platforms and Ecosystems</t>
  </si>
  <si>
    <t>Business Intelligence &amp; Analytics Systems</t>
  </si>
  <si>
    <t>Artificial Intelligence (AI)-Based Business Information Systems</t>
  </si>
  <si>
    <t>Decision Making Under Uncertainty</t>
  </si>
  <si>
    <t>Combinatorial Optimization</t>
  </si>
  <si>
    <t>Management of Information-Security and Privacy (vorher: Management of IT-Security and Privacy)</t>
  </si>
  <si>
    <t>nicht im WiSe 24/25</t>
  </si>
  <si>
    <t>SQL for Data Science</t>
  </si>
  <si>
    <t>neu SoSe 24, als Ersatz für Scalling Database Systems</t>
  </si>
  <si>
    <r>
      <t xml:space="preserve">in WIIS wählbar, ersetzt </t>
    </r>
    <r>
      <rPr>
        <b/>
        <sz val="12"/>
        <color rgb="FF00B050"/>
        <rFont val="Calibri"/>
        <family val="2"/>
        <scheme val="minor"/>
      </rPr>
      <t>nicht</t>
    </r>
    <r>
      <rPr>
        <sz val="12"/>
        <color rgb="FF00B050"/>
        <rFont val="Calibri"/>
        <family val="2"/>
        <scheme val="minor"/>
      </rPr>
      <t xml:space="preserve"> das Seminar WIIS</t>
    </r>
  </si>
  <si>
    <t>Gastvorlesung - letztmalig im SoSe 24</t>
  </si>
  <si>
    <t>am LS Widjaja</t>
  </si>
  <si>
    <t xml:space="preserve">nicht im WiSe 24/25 </t>
  </si>
  <si>
    <t>Masterseminar LS Gnewuch</t>
  </si>
  <si>
    <t>neu ab WiSe 24/25 (ersetzt den Kurs "Design and Management of AI-based Business Information Systems“ - keine Doppelanrechung möglich!)</t>
  </si>
  <si>
    <t>nur WiSe 23/24 (wird ab dem WiSe 24/25 durch "Artificial Intelligence (AI)-Based Business Information Systems" - keine Doppelanrechnung möglich!)</t>
  </si>
  <si>
    <t>Status: 18.04.2024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</si>
</sst>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2">
    <font>
      <sz val="12"/>
      <color theme="1"/>
      <name val="Calibri"/>
      <family val="2"/>
      <scheme val="minor"/>
    </font>
    <font>
      <sz val="12"/>
      <color theme="1"/>
      <name val="Calibri (Textkörper)"/>
    </font>
    <font>
      <sz val="12"/>
      <color rgb="FF000000"/>
      <name val="Calibri (Textkörper)"/>
    </font>
    <font>
      <sz val="12"/>
      <color rgb="FF000000"/>
      <name val="Calibri"/>
      <family val="2"/>
    </font>
    <font>
      <sz val="10"/>
      <color rgb="FF000000"/>
      <name val="Calibri"/>
      <family val="2"/>
    </font>
    <font>
      <sz val="12"/>
      <color rgb="FF0070C0"/>
      <name val="Calibri (Textkörper)"/>
    </font>
    <font>
      <sz val="12"/>
      <color rgb="FF0070C0"/>
      <name val="Calibri"/>
      <family val="2"/>
      <scheme val="minor"/>
    </font>
    <font>
      <sz val="12"/>
      <color theme="9" tint="-0.249977111117893"/>
      <name val="Calibri (Textkörper)"/>
    </font>
    <font>
      <sz val="9"/>
      <color theme="9" tint="-0.249977111117893"/>
      <name val="Calibri (Textkörper)"/>
    </font>
    <font>
      <sz val="12"/>
      <color theme="9" tint="-0.249977111117893"/>
      <name val="Calibri"/>
      <family val="2"/>
    </font>
    <font>
      <sz val="12"/>
      <color theme="9" tint="-0.249977111117893"/>
      <name val="Calibri"/>
      <family val="2"/>
      <scheme val="minor"/>
    </font>
    <font>
      <sz val="12"/>
      <color rgb="FF00B050"/>
      <name val="Calibri (Textkörper)"/>
    </font>
    <font>
      <sz val="9"/>
      <color rgb="FF00B050"/>
      <name val="Calibri (Textkörper)"/>
    </font>
    <font>
      <sz val="12"/>
      <color rgb="FF00B050"/>
      <name val="Calibri"/>
      <family val="2"/>
      <scheme val="minor"/>
    </font>
    <font>
      <sz val="12"/>
      <color rgb="FF00B050"/>
      <name val="Calibri"/>
      <family val="2"/>
    </font>
    <font>
      <sz val="9"/>
      <color rgb="FF0070C0"/>
      <name val="Calibri"/>
      <family val="2"/>
      <scheme val="minor"/>
    </font>
    <font>
      <sz val="12"/>
      <color rgb="FFFFC000"/>
      <name val="Calibri (Textkörper)"/>
    </font>
    <font>
      <sz val="9"/>
      <color rgb="FFFFC000"/>
      <name val="Calibri (Textkörper)"/>
    </font>
    <font>
      <sz val="12"/>
      <color rgb="FFFFC000"/>
      <name val="Calibri"/>
      <family val="2"/>
    </font>
    <font>
      <b/>
      <sz val="16"/>
      <color theme="1"/>
      <name val="Calibri"/>
      <family val="2"/>
      <scheme val="minor"/>
    </font>
    <font>
      <b/>
      <sz val="16"/>
      <color theme="1"/>
      <name val="Calibri (Textkörper)"/>
    </font>
    <font>
      <b/>
      <sz val="16"/>
      <color rgb="FF0070C0"/>
      <name val="Calibri"/>
      <family val="2"/>
      <scheme val="minor"/>
    </font>
    <font>
      <b/>
      <sz val="16"/>
      <color theme="9" tint="-0.249977111117893"/>
      <name val="Calibri (Textkörper)"/>
    </font>
    <font>
      <b/>
      <sz val="16"/>
      <color rgb="FF00B050"/>
      <name val="Calibri (Textkörper)"/>
    </font>
    <font>
      <b/>
      <sz val="16"/>
      <color rgb="FFFFC000"/>
      <name val="Calibri (Textkörper)"/>
    </font>
    <font>
      <b/>
      <sz val="12"/>
      <color rgb="FF000000"/>
      <name val="Calibri"/>
      <family val="2"/>
    </font>
    <font>
      <b/>
      <sz val="12"/>
      <color rgb="FF0070C0"/>
      <name val="Calibri"/>
      <family val="2"/>
      <scheme val="minor"/>
    </font>
    <font>
      <b/>
      <sz val="12"/>
      <color theme="9" tint="-0.249977111117893"/>
      <name val="Calibri (Textkörper)"/>
    </font>
    <font>
      <b/>
      <sz val="12"/>
      <color rgb="FF00B050"/>
      <name val="Calibri (Textkörper)"/>
    </font>
    <font>
      <b/>
      <sz val="12"/>
      <color rgb="FFFFC000"/>
      <name val="Calibri (Textkörper)"/>
    </font>
    <font>
      <sz val="12"/>
      <color theme="7"/>
      <name val="Calibri (Textkörper)"/>
    </font>
    <font>
      <sz val="12"/>
      <color rgb="FFFF0000"/>
      <name val="Calibri (Textkörper)"/>
    </font>
    <font>
      <sz val="12"/>
      <color rgb="FFFF0000"/>
      <name val="Calibri (Textkörper)_x0000_"/>
    </font>
    <font>
      <sz val="12"/>
      <color theme="1"/>
      <name val="Calibri (Textkörper)_x0000_"/>
    </font>
    <font>
      <sz val="12"/>
      <name val="Calibri"/>
      <family val="2"/>
    </font>
    <font>
      <sz val="12"/>
      <name val="Calibri"/>
      <family val="2"/>
      <scheme val="minor"/>
    </font>
    <font>
      <sz val="12"/>
      <color theme="1"/>
      <name val="Calibri"/>
      <family val="2"/>
    </font>
    <font>
      <sz val="12"/>
      <color rgb="FFFF0000"/>
      <name val="Calibri"/>
      <family val="2"/>
      <scheme val="minor"/>
    </font>
    <font>
      <sz val="12"/>
      <color theme="1"/>
      <name val="Helvetica"/>
      <family val="2"/>
    </font>
    <font>
      <sz val="12"/>
      <color rgb="FFFF0000"/>
      <name val="Calibri"/>
      <family val="2"/>
    </font>
    <font>
      <sz val="12"/>
      <color rgb="FF000000"/>
      <name val="Calibri"/>
      <family val="2"/>
      <scheme val="minor"/>
    </font>
    <font>
      <b/>
      <sz val="12"/>
      <color rgb="FF00B05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4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2" fillId="0" borderId="0" xfId="0" applyFont="1" applyAlignment="1">
      <alignment horizontal="left" vertical="center" wrapText="1" readingOrder="1"/>
    </xf>
    <xf numFmtId="0" fontId="3" fillId="0" borderId="0" xfId="0" applyFont="1" applyAlignment="1">
      <alignment horizontal="left" vertical="center" wrapText="1" readingOrder="1"/>
    </xf>
    <xf numFmtId="0" fontId="3" fillId="0" borderId="0" xfId="0" applyFont="1" applyAlignment="1">
      <alignment vertical="center" wrapText="1" readingOrder="1"/>
    </xf>
    <xf numFmtId="0" fontId="4" fillId="0" borderId="0" xfId="0" applyFont="1" applyAlignment="1">
      <alignment vertical="center" wrapText="1" readingOrder="1"/>
    </xf>
    <xf numFmtId="0" fontId="5" fillId="0" borderId="0" xfId="0" applyFont="1"/>
    <xf numFmtId="0" fontId="3" fillId="0" borderId="0" xfId="0" applyFont="1" applyAlignment="1">
      <alignment horizontal="left" wrapText="1" readingOrder="1"/>
    </xf>
    <xf numFmtId="0" fontId="7" fillId="0" borderId="0" xfId="0" applyFont="1" applyAlignment="1">
      <alignment horizontal="center" wrapText="1"/>
    </xf>
    <xf numFmtId="0" fontId="11" fillId="0" borderId="0" xfId="0" applyFont="1" applyAlignment="1">
      <alignment horizontal="center" wrapText="1"/>
    </xf>
    <xf numFmtId="0" fontId="16" fillId="0" borderId="0" xfId="0" applyFont="1" applyAlignment="1">
      <alignment horizontal="center" wrapText="1"/>
    </xf>
    <xf numFmtId="0" fontId="1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9" fillId="0" borderId="0" xfId="0" applyFont="1" applyAlignment="1">
      <alignment horizontal="center" vertical="center" wrapText="1" readingOrder="1"/>
    </xf>
    <xf numFmtId="0" fontId="14" fillId="0" borderId="0" xfId="0" applyFont="1" applyAlignment="1">
      <alignment horizontal="center" vertical="center" wrapText="1" readingOrder="1"/>
    </xf>
    <xf numFmtId="0" fontId="18" fillId="0" borderId="0" xfId="0" applyFont="1" applyAlignment="1">
      <alignment horizontal="center" vertical="center" wrapText="1" readingOrder="1"/>
    </xf>
    <xf numFmtId="0" fontId="5" fillId="0" borderId="0" xfId="0" applyFont="1" applyAlignment="1">
      <alignment horizontal="center" wrapText="1"/>
    </xf>
    <xf numFmtId="0" fontId="19" fillId="0" borderId="0" xfId="0" applyFont="1"/>
    <xf numFmtId="0" fontId="20" fillId="0" borderId="0" xfId="0" applyFont="1"/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 vertical="center" wrapText="1" readingOrder="1"/>
    </xf>
    <xf numFmtId="0" fontId="0" fillId="0" borderId="0" xfId="0" applyAlignment="1">
      <alignment horizontal="center"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7" fillId="0" borderId="0" xfId="0" applyFont="1" applyAlignment="1">
      <alignment horizontal="center" wrapText="1"/>
    </xf>
    <xf numFmtId="0" fontId="27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31" fillId="0" borderId="0" xfId="0" applyFont="1"/>
    <xf numFmtId="0" fontId="32" fillId="0" borderId="0" xfId="0" applyFont="1"/>
    <xf numFmtId="0" fontId="33" fillId="0" borderId="0" xfId="0" applyFont="1" applyAlignment="1">
      <alignment horizontal="left" vertical="center" wrapText="1" readingOrder="1"/>
    </xf>
    <xf numFmtId="0" fontId="33" fillId="0" borderId="0" xfId="0" applyFont="1"/>
    <xf numFmtId="0" fontId="33" fillId="0" borderId="0" xfId="0" applyFont="1" applyAlignment="1">
      <alignment horizontal="center"/>
    </xf>
    <xf numFmtId="0" fontId="33" fillId="0" borderId="0" xfId="0" applyFont="1" applyAlignment="1">
      <alignment horizontal="center" vertical="center" wrapText="1" readingOrder="1"/>
    </xf>
    <xf numFmtId="0" fontId="11" fillId="0" borderId="0" xfId="0" applyFont="1"/>
    <xf numFmtId="0" fontId="1" fillId="0" borderId="0" xfId="0" applyFont="1" applyAlignment="1">
      <alignment horizontal="left" vertical="center" wrapText="1" readingOrder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0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 wrapText="1" readingOrder="1"/>
    </xf>
    <xf numFmtId="0" fontId="2" fillId="0" borderId="0" xfId="0" applyFont="1" applyAlignment="1">
      <alignment horizontal="center" vertical="center" wrapText="1" readingOrder="1"/>
    </xf>
    <xf numFmtId="0" fontId="1" fillId="0" borderId="0" xfId="0" applyFont="1" applyAlignment="1">
      <alignment horizontal="center" vertical="center" wrapText="1" readingOrder="1"/>
    </xf>
    <xf numFmtId="0" fontId="25" fillId="0" borderId="0" xfId="0" applyFont="1" applyAlignment="1">
      <alignment horizontal="center" vertical="center" wrapText="1" readingOrder="1"/>
    </xf>
    <xf numFmtId="0" fontId="0" fillId="0" borderId="0" xfId="0" applyAlignment="1">
      <alignment vertical="center"/>
    </xf>
    <xf numFmtId="0" fontId="34" fillId="0" borderId="0" xfId="0" applyFont="1" applyAlignment="1">
      <alignment horizontal="left" vertical="center" wrapText="1" readingOrder="1"/>
    </xf>
    <xf numFmtId="0" fontId="35" fillId="0" borderId="0" xfId="0" applyFont="1" applyAlignment="1">
      <alignment vertical="center"/>
    </xf>
    <xf numFmtId="0" fontId="35" fillId="0" borderId="0" xfId="0" applyFont="1" applyAlignment="1">
      <alignment horizontal="center" vertical="center"/>
    </xf>
    <xf numFmtId="0" fontId="34" fillId="0" borderId="0" xfId="0" applyFont="1" applyAlignment="1">
      <alignment horizontal="center" vertical="center" wrapText="1" readingOrder="1"/>
    </xf>
    <xf numFmtId="0" fontId="34" fillId="0" borderId="0" xfId="0" applyFont="1" applyAlignment="1">
      <alignment horizontal="right" vertical="center" wrapText="1" readingOrder="1"/>
    </xf>
    <xf numFmtId="0" fontId="32" fillId="0" borderId="0" xfId="0" applyFont="1" applyAlignment="1">
      <alignment vertical="center"/>
    </xf>
    <xf numFmtId="0" fontId="36" fillId="0" borderId="0" xfId="0" applyFont="1" applyAlignment="1">
      <alignment vertical="center" wrapText="1" readingOrder="1"/>
    </xf>
    <xf numFmtId="0" fontId="36" fillId="0" borderId="0" xfId="0" applyFont="1" applyAlignment="1">
      <alignment horizontal="left" vertical="center" wrapText="1" readingOrder="1"/>
    </xf>
    <xf numFmtId="0" fontId="36" fillId="0" borderId="0" xfId="0" applyFont="1" applyAlignment="1">
      <alignment horizontal="center" vertical="center" wrapText="1" readingOrder="1"/>
    </xf>
    <xf numFmtId="0" fontId="0" fillId="0" borderId="0" xfId="0" applyAlignment="1">
      <alignment horizontal="left" vertical="center" wrapText="1" readingOrder="1"/>
    </xf>
    <xf numFmtId="0" fontId="0" fillId="0" borderId="0" xfId="0" applyAlignment="1">
      <alignment horizontal="center" vertical="center" wrapText="1" readingOrder="1"/>
    </xf>
    <xf numFmtId="0" fontId="38" fillId="0" borderId="0" xfId="0" applyFont="1"/>
    <xf numFmtId="0" fontId="37" fillId="0" borderId="0" xfId="0" applyFont="1"/>
    <xf numFmtId="0" fontId="36" fillId="0" borderId="0" xfId="0" applyFont="1" applyAlignment="1">
      <alignment horizontal="right" vertical="center" wrapText="1" readingOrder="1"/>
    </xf>
    <xf numFmtId="0" fontId="1" fillId="0" borderId="0" xfId="0" applyFont="1" applyAlignment="1">
      <alignment horizontal="right"/>
    </xf>
    <xf numFmtId="0" fontId="36" fillId="0" borderId="0" xfId="0" applyFont="1" applyAlignment="1">
      <alignment vertical="center" readingOrder="1"/>
    </xf>
    <xf numFmtId="0" fontId="39" fillId="0" borderId="0" xfId="0" applyFont="1" applyAlignment="1">
      <alignment vertical="center" wrapText="1" readingOrder="1"/>
    </xf>
    <xf numFmtId="0" fontId="39" fillId="0" borderId="0" xfId="0" applyFont="1" applyAlignment="1">
      <alignment horizontal="left" vertical="center" wrapText="1" readingOrder="1"/>
    </xf>
    <xf numFmtId="0" fontId="31" fillId="0" borderId="0" xfId="0" applyFont="1" applyAlignment="1">
      <alignment horizontal="center"/>
    </xf>
    <xf numFmtId="0" fontId="39" fillId="0" borderId="0" xfId="0" applyFont="1" applyAlignment="1">
      <alignment horizontal="center" vertical="center" wrapText="1" readingOrder="1"/>
    </xf>
    <xf numFmtId="0" fontId="37" fillId="0" borderId="0" xfId="0" applyFont="1" applyAlignment="1">
      <alignment horizontal="center"/>
    </xf>
    <xf numFmtId="0" fontId="40" fillId="0" borderId="0" xfId="0" applyFont="1" applyAlignment="1">
      <alignment horizontal="left" vertical="center" wrapText="1" readingOrder="1"/>
    </xf>
    <xf numFmtId="0" fontId="13" fillId="0" borderId="0" xfId="0" applyFont="1"/>
    <xf numFmtId="0" fontId="39" fillId="0" borderId="0" xfId="0" applyFont="1" applyAlignment="1">
      <alignment horizontal="right" vertical="center" wrapText="1" readingOrder="1"/>
    </xf>
    <xf numFmtId="0" fontId="31" fillId="0" borderId="0" xfId="0" applyFont="1" applyAlignment="1">
      <alignment wrapText="1"/>
    </xf>
    <xf numFmtId="0" fontId="1" fillId="2" borderId="0" xfId="0" applyFont="1" applyFill="1" applyAlignment="1">
      <alignment horizontal="center"/>
    </xf>
    <xf numFmtId="0" fontId="40" fillId="0" borderId="0" xfId="0" applyFont="1"/>
    <xf numFmtId="0" fontId="40" fillId="0" borderId="0" xfId="0" applyFont="1" applyAlignment="1">
      <alignment vertical="center"/>
    </xf>
    <xf numFmtId="0" fontId="32" fillId="0" borderId="0" xfId="0" applyFont="1" applyAlignment="1">
      <alignment horizontal="left" vertical="center" wrapText="1" readingOrder="1"/>
    </xf>
    <xf numFmtId="0" fontId="32" fillId="0" borderId="0" xfId="0" applyFont="1" applyAlignment="1">
      <alignment horizontal="center"/>
    </xf>
    <xf numFmtId="0" fontId="32" fillId="0" borderId="0" xfId="0" applyFont="1" applyAlignment="1">
      <alignment horizontal="center" vertical="center" wrapText="1" readingOrder="1"/>
    </xf>
    <xf numFmtId="0" fontId="37" fillId="0" borderId="0" xfId="0" applyFont="1" applyAlignment="1">
      <alignment horizontal="center" vertical="center"/>
    </xf>
    <xf numFmtId="0" fontId="37" fillId="0" borderId="0" xfId="0" applyFont="1" applyAlignment="1">
      <alignment vertical="center"/>
    </xf>
    <xf numFmtId="0" fontId="33" fillId="0" borderId="0" xfId="0" applyFont="1" applyAlignment="1">
      <alignment horizontal="center" vertical="center"/>
    </xf>
    <xf numFmtId="0" fontId="33" fillId="0" borderId="0" xfId="0" applyFont="1" applyAlignment="1">
      <alignment vertical="center"/>
    </xf>
    <xf numFmtId="0" fontId="16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1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29CC7C-6EC8-924B-96E3-0F42726D613F}">
  <dimension ref="A1:AH89"/>
  <sheetViews>
    <sheetView zoomScale="130" zoomScaleNormal="130" workbookViewId="0">
      <pane ySplit="4" topLeftCell="A61" activePane="bottomLeft" state="frozen"/>
      <selection pane="bottomLeft" activeCell="L77" sqref="L77"/>
    </sheetView>
  </sheetViews>
  <sheetFormatPr baseColWidth="10" defaultRowHeight="16"/>
  <cols>
    <col min="1" max="1" width="10.83203125" style="1"/>
    <col min="2" max="2" width="76.6640625" style="1" customWidth="1"/>
    <col min="3" max="3" width="11.5" style="46" customWidth="1"/>
    <col min="4" max="4" width="10.83203125" style="46" customWidth="1"/>
    <col min="5" max="5" width="10.83203125" style="25"/>
    <col min="6" max="6" width="10.83203125" style="13"/>
    <col min="7" max="9" width="10.83203125" style="14"/>
    <col min="10" max="10" width="13.1640625" style="12" customWidth="1"/>
    <col min="11" max="11" width="13" style="1" bestFit="1" customWidth="1"/>
    <col min="12" max="16384" width="10.83203125" style="1"/>
  </cols>
  <sheetData>
    <row r="1" spans="1:13" s="20" customFormat="1" ht="21">
      <c r="A1" s="19" t="s">
        <v>85</v>
      </c>
      <c r="C1" s="48"/>
      <c r="D1" s="48"/>
      <c r="E1" s="23"/>
      <c r="F1" s="24"/>
      <c r="G1" s="21"/>
      <c r="H1" s="21"/>
      <c r="I1" s="21"/>
      <c r="J1" s="22"/>
    </row>
    <row r="2" spans="1:13">
      <c r="A2" s="1" t="s">
        <v>169</v>
      </c>
    </row>
    <row r="3" spans="1:13" s="2" customFormat="1">
      <c r="A3" s="1" t="s">
        <v>86</v>
      </c>
      <c r="C3" s="49"/>
      <c r="D3" s="49"/>
    </row>
    <row r="4" spans="1:13" ht="116">
      <c r="A4" s="2" t="s">
        <v>0</v>
      </c>
      <c r="B4" s="2" t="s">
        <v>87</v>
      </c>
      <c r="C4" s="49" t="s">
        <v>88</v>
      </c>
      <c r="D4" s="49" t="s">
        <v>89</v>
      </c>
      <c r="E4" s="26" t="s">
        <v>90</v>
      </c>
      <c r="F4" s="9" t="s">
        <v>59</v>
      </c>
      <c r="G4" s="10" t="s">
        <v>60</v>
      </c>
      <c r="H4" s="10" t="s">
        <v>1</v>
      </c>
      <c r="I4" s="10" t="s">
        <v>2</v>
      </c>
      <c r="J4" s="11" t="s">
        <v>94</v>
      </c>
      <c r="K4" s="2" t="s">
        <v>91</v>
      </c>
      <c r="L4" s="2" t="s">
        <v>92</v>
      </c>
    </row>
    <row r="5" spans="1:13" ht="17">
      <c r="A5" s="5">
        <v>5622</v>
      </c>
      <c r="B5" s="4" t="s">
        <v>27</v>
      </c>
      <c r="C5" s="46">
        <v>405143</v>
      </c>
      <c r="D5" s="50" t="s">
        <v>4</v>
      </c>
      <c r="G5" s="16">
        <v>5</v>
      </c>
      <c r="K5" t="s">
        <v>54</v>
      </c>
    </row>
    <row r="6" spans="1:13" s="38" customFormat="1" ht="17">
      <c r="A6" s="71">
        <v>5724</v>
      </c>
      <c r="B6" s="72" t="s">
        <v>30</v>
      </c>
      <c r="C6" s="73">
        <v>461020</v>
      </c>
      <c r="D6" s="74" t="s">
        <v>4</v>
      </c>
      <c r="E6" s="75"/>
      <c r="F6" s="73"/>
      <c r="G6" s="74">
        <v>6</v>
      </c>
      <c r="H6" s="73"/>
      <c r="I6" s="73"/>
      <c r="J6" s="73"/>
      <c r="K6" s="67" t="s">
        <v>55</v>
      </c>
      <c r="L6" s="67" t="s">
        <v>143</v>
      </c>
      <c r="M6" s="79"/>
    </row>
    <row r="7" spans="1:13" ht="17">
      <c r="A7" s="5">
        <v>5771</v>
      </c>
      <c r="B7" s="4" t="s">
        <v>31</v>
      </c>
      <c r="C7" s="46">
        <v>405031</v>
      </c>
      <c r="D7" s="50" t="s">
        <v>4</v>
      </c>
      <c r="G7" s="16">
        <v>7</v>
      </c>
      <c r="K7" t="s">
        <v>56</v>
      </c>
    </row>
    <row r="8" spans="1:13" s="68" customFormat="1" ht="17">
      <c r="A8" s="68">
        <v>5772</v>
      </c>
      <c r="B8" s="62" t="s">
        <v>132</v>
      </c>
      <c r="C8" s="63">
        <v>455386</v>
      </c>
      <c r="D8" s="63" t="s">
        <v>4</v>
      </c>
      <c r="G8" s="16">
        <v>5</v>
      </c>
      <c r="K8" s="62" t="s">
        <v>134</v>
      </c>
      <c r="L8" s="62" t="s">
        <v>120</v>
      </c>
      <c r="M8" s="62"/>
    </row>
    <row r="9" spans="1:13" ht="34">
      <c r="A9" s="68">
        <v>5777</v>
      </c>
      <c r="B9" s="62" t="s">
        <v>110</v>
      </c>
      <c r="C9" s="63">
        <v>472215</v>
      </c>
      <c r="D9" s="63" t="s">
        <v>121</v>
      </c>
      <c r="E9" s="28"/>
      <c r="F9" s="28"/>
      <c r="G9" s="16">
        <v>5</v>
      </c>
      <c r="H9" s="28"/>
      <c r="I9" s="28"/>
      <c r="J9" s="46"/>
      <c r="K9" s="1" t="s">
        <v>126</v>
      </c>
      <c r="L9" s="1" t="s">
        <v>120</v>
      </c>
    </row>
    <row r="10" spans="1:13" ht="17">
      <c r="A10" s="61">
        <v>5820</v>
      </c>
      <c r="B10" s="62" t="s">
        <v>28</v>
      </c>
      <c r="C10" s="46">
        <v>405390</v>
      </c>
      <c r="D10" s="63" t="s">
        <v>3</v>
      </c>
      <c r="E10" s="28"/>
      <c r="F10" s="46"/>
      <c r="G10" s="16">
        <v>6</v>
      </c>
      <c r="H10" s="46"/>
      <c r="I10" s="46"/>
      <c r="J10" s="46"/>
      <c r="K10" t="s">
        <v>54</v>
      </c>
    </row>
    <row r="11" spans="1:13" ht="17">
      <c r="A11" s="61">
        <v>5845</v>
      </c>
      <c r="B11" t="s">
        <v>80</v>
      </c>
      <c r="C11" s="46">
        <v>455378</v>
      </c>
      <c r="D11" s="43" t="s">
        <v>3</v>
      </c>
      <c r="E11" s="42"/>
      <c r="F11" s="43"/>
      <c r="G11" s="16">
        <v>6</v>
      </c>
      <c r="H11" s="43"/>
      <c r="I11" s="42"/>
      <c r="J11" s="1"/>
      <c r="K11" s="41" t="s">
        <v>81</v>
      </c>
    </row>
    <row r="12" spans="1:13" ht="17">
      <c r="A12" s="61">
        <v>5874</v>
      </c>
      <c r="B12" s="62" t="s">
        <v>39</v>
      </c>
      <c r="C12" s="46">
        <v>462420</v>
      </c>
      <c r="D12" s="63" t="s">
        <v>3</v>
      </c>
      <c r="E12" s="28"/>
      <c r="F12" s="46"/>
      <c r="G12" s="16"/>
      <c r="H12" s="46"/>
      <c r="I12" s="46"/>
      <c r="J12" s="46">
        <v>5</v>
      </c>
      <c r="K12" s="1" t="s">
        <v>65</v>
      </c>
    </row>
    <row r="13" spans="1:13" ht="17">
      <c r="A13" s="68">
        <v>5881</v>
      </c>
      <c r="B13" s="62" t="s">
        <v>111</v>
      </c>
      <c r="C13" s="63">
        <v>405223</v>
      </c>
      <c r="D13" s="63" t="s">
        <v>3</v>
      </c>
      <c r="E13" s="28"/>
      <c r="F13" s="28"/>
      <c r="G13" s="16">
        <v>3</v>
      </c>
      <c r="H13" s="28"/>
      <c r="I13" s="28"/>
      <c r="J13" s="46"/>
      <c r="K13" s="1" t="s">
        <v>54</v>
      </c>
      <c r="L13" s="1" t="s">
        <v>120</v>
      </c>
    </row>
    <row r="14" spans="1:13" ht="34">
      <c r="A14" s="68">
        <v>5942</v>
      </c>
      <c r="B14" s="62" t="s">
        <v>133</v>
      </c>
      <c r="C14" s="63">
        <v>482601</v>
      </c>
      <c r="D14" s="63" t="s">
        <v>121</v>
      </c>
      <c r="E14" s="28"/>
      <c r="F14" s="28"/>
      <c r="G14" s="16">
        <v>5</v>
      </c>
      <c r="H14" s="28"/>
      <c r="I14" s="28"/>
      <c r="J14" s="46"/>
      <c r="K14" s="1" t="s">
        <v>124</v>
      </c>
      <c r="L14" s="1" t="s">
        <v>120</v>
      </c>
      <c r="M14" s="69"/>
    </row>
    <row r="15" spans="1:13" ht="34">
      <c r="A15" s="68">
        <v>5945</v>
      </c>
      <c r="B15" s="62" t="s">
        <v>115</v>
      </c>
      <c r="C15" s="63">
        <v>482603</v>
      </c>
      <c r="D15" s="63" t="s">
        <v>121</v>
      </c>
      <c r="E15" s="28"/>
      <c r="F15" s="28"/>
      <c r="G15" s="16">
        <v>5</v>
      </c>
      <c r="H15" s="28"/>
      <c r="I15" s="28"/>
      <c r="J15" s="46"/>
      <c r="K15" s="1" t="s">
        <v>124</v>
      </c>
      <c r="L15" s="1" t="s">
        <v>120</v>
      </c>
    </row>
    <row r="16" spans="1:13" s="38" customFormat="1" ht="17">
      <c r="A16" s="71">
        <v>5970</v>
      </c>
      <c r="B16" s="72" t="s">
        <v>29</v>
      </c>
      <c r="C16" s="73">
        <v>451016</v>
      </c>
      <c r="D16" s="74" t="s">
        <v>3</v>
      </c>
      <c r="E16" s="75"/>
      <c r="F16" s="73"/>
      <c r="G16" s="74">
        <v>6</v>
      </c>
      <c r="H16" s="73"/>
      <c r="I16" s="73"/>
      <c r="J16" s="73"/>
      <c r="K16" s="67" t="s">
        <v>57</v>
      </c>
      <c r="L16" s="38" t="s">
        <v>159</v>
      </c>
    </row>
    <row r="17" spans="1:12" ht="17">
      <c r="A17" s="61">
        <v>5973</v>
      </c>
      <c r="B17" s="62" t="s">
        <v>160</v>
      </c>
      <c r="C17" s="46">
        <v>451016</v>
      </c>
      <c r="D17" s="63" t="s">
        <v>4</v>
      </c>
      <c r="E17" s="28"/>
      <c r="F17" s="46"/>
      <c r="G17" s="16">
        <v>6</v>
      </c>
      <c r="H17" s="46"/>
      <c r="I17" s="46"/>
      <c r="J17" s="46"/>
      <c r="K17" s="1" t="s">
        <v>57</v>
      </c>
      <c r="L17" s="77" t="s">
        <v>161</v>
      </c>
    </row>
    <row r="18" spans="1:12" ht="34">
      <c r="A18" s="68">
        <v>6061</v>
      </c>
      <c r="B18" s="62" t="s">
        <v>116</v>
      </c>
      <c r="C18" s="63">
        <v>471616</v>
      </c>
      <c r="D18" s="63" t="s">
        <v>121</v>
      </c>
      <c r="E18" s="28"/>
      <c r="F18" s="28"/>
      <c r="G18" s="16">
        <v>6</v>
      </c>
      <c r="H18" s="28"/>
      <c r="I18" s="28"/>
      <c r="J18" s="46"/>
      <c r="K18" s="1" t="s">
        <v>123</v>
      </c>
      <c r="L18" s="1" t="s">
        <v>120</v>
      </c>
    </row>
    <row r="19" spans="1:12" ht="17" customHeight="1">
      <c r="A19" s="68">
        <v>6064</v>
      </c>
      <c r="B19" s="62" t="s">
        <v>117</v>
      </c>
      <c r="C19" s="63">
        <v>471617</v>
      </c>
      <c r="D19" s="63" t="s">
        <v>4</v>
      </c>
      <c r="E19" s="28"/>
      <c r="F19" s="28"/>
      <c r="G19" s="16">
        <v>6</v>
      </c>
      <c r="H19" s="28"/>
      <c r="I19" s="28"/>
      <c r="J19" s="46"/>
      <c r="K19" s="1" t="s">
        <v>123</v>
      </c>
      <c r="L19" s="1" t="s">
        <v>120</v>
      </c>
    </row>
    <row r="20" spans="1:12" ht="34">
      <c r="A20" s="68">
        <v>6090</v>
      </c>
      <c r="B20" s="62" t="s">
        <v>112</v>
      </c>
      <c r="C20" s="63">
        <v>455385</v>
      </c>
      <c r="D20" s="63" t="s">
        <v>3</v>
      </c>
      <c r="E20" s="28"/>
      <c r="F20" s="28"/>
      <c r="G20" s="16">
        <v>5</v>
      </c>
      <c r="H20" s="28"/>
      <c r="I20" s="28"/>
      <c r="J20" s="46"/>
      <c r="K20" s="1" t="s">
        <v>125</v>
      </c>
      <c r="L20" s="1" t="s">
        <v>120</v>
      </c>
    </row>
    <row r="21" spans="1:12" ht="21" customHeight="1">
      <c r="A21" s="68">
        <v>6120</v>
      </c>
      <c r="B21" s="62" t="s">
        <v>118</v>
      </c>
      <c r="C21" s="63">
        <v>455410</v>
      </c>
      <c r="D21" s="63" t="s">
        <v>121</v>
      </c>
      <c r="E21" s="28"/>
      <c r="F21" s="28"/>
      <c r="G21" s="16">
        <v>6</v>
      </c>
      <c r="H21" s="28"/>
      <c r="I21" s="28"/>
      <c r="J21" s="46"/>
      <c r="K21" s="1" t="s">
        <v>122</v>
      </c>
      <c r="L21" s="1" t="s">
        <v>120</v>
      </c>
    </row>
    <row r="22" spans="1:12" ht="34">
      <c r="A22" s="68">
        <v>6123</v>
      </c>
      <c r="B22" s="62" t="s">
        <v>119</v>
      </c>
      <c r="C22" s="63">
        <v>472700</v>
      </c>
      <c r="D22" s="63" t="s">
        <v>121</v>
      </c>
      <c r="E22" s="28"/>
      <c r="F22" s="28"/>
      <c r="G22" s="16">
        <v>6</v>
      </c>
      <c r="H22" s="28"/>
      <c r="I22" s="28"/>
      <c r="J22" s="46"/>
      <c r="K22" s="1" t="s">
        <v>122</v>
      </c>
      <c r="L22" s="1" t="s">
        <v>120</v>
      </c>
    </row>
    <row r="23" spans="1:12" s="38" customFormat="1" ht="34">
      <c r="A23" s="78">
        <v>6206</v>
      </c>
      <c r="B23" s="72" t="s">
        <v>113</v>
      </c>
      <c r="C23" s="74">
        <v>455417</v>
      </c>
      <c r="D23" s="74" t="s">
        <v>121</v>
      </c>
      <c r="E23" s="75"/>
      <c r="F23" s="75"/>
      <c r="G23" s="74">
        <v>6</v>
      </c>
      <c r="H23" s="75"/>
      <c r="I23" s="75"/>
      <c r="J23" s="73"/>
      <c r="K23" s="38" t="s">
        <v>57</v>
      </c>
      <c r="L23" s="38" t="s">
        <v>159</v>
      </c>
    </row>
    <row r="24" spans="1:12" ht="34">
      <c r="A24" s="68">
        <v>6210</v>
      </c>
      <c r="B24" s="62" t="s">
        <v>114</v>
      </c>
      <c r="C24" s="63">
        <v>473270</v>
      </c>
      <c r="D24" s="63" t="s">
        <v>121</v>
      </c>
      <c r="E24" s="28"/>
      <c r="F24" s="28"/>
      <c r="G24" s="16">
        <v>6</v>
      </c>
      <c r="H24" s="28"/>
      <c r="I24" s="28"/>
      <c r="J24" s="46"/>
      <c r="K24" s="1" t="s">
        <v>142</v>
      </c>
      <c r="L24" s="1" t="s">
        <v>120</v>
      </c>
    </row>
    <row r="25" spans="1:12" ht="17">
      <c r="A25" s="70">
        <v>30000</v>
      </c>
      <c r="B25" s="62" t="s">
        <v>12</v>
      </c>
      <c r="C25" s="46">
        <v>262600</v>
      </c>
      <c r="D25" s="63" t="s">
        <v>4</v>
      </c>
      <c r="E25" s="28"/>
      <c r="F25" s="15">
        <v>5</v>
      </c>
      <c r="G25" s="46"/>
      <c r="H25" s="46"/>
      <c r="I25" s="46"/>
      <c r="J25" s="46"/>
      <c r="K25" s="1" t="s">
        <v>66</v>
      </c>
    </row>
    <row r="26" spans="1:12" ht="17">
      <c r="A26" s="61">
        <v>30913</v>
      </c>
      <c r="B26" s="62" t="s">
        <v>13</v>
      </c>
      <c r="C26" s="46">
        <v>262230</v>
      </c>
      <c r="D26" s="63" t="s">
        <v>4</v>
      </c>
      <c r="E26" s="28"/>
      <c r="F26" s="15">
        <v>5</v>
      </c>
      <c r="G26" s="46"/>
      <c r="H26" s="46"/>
      <c r="I26" s="46"/>
      <c r="J26" s="46"/>
      <c r="K26" s="1" t="s">
        <v>58</v>
      </c>
    </row>
    <row r="27" spans="1:12" ht="17">
      <c r="A27" s="5">
        <v>31360</v>
      </c>
      <c r="B27" s="4" t="s">
        <v>14</v>
      </c>
      <c r="C27" s="46">
        <v>262670</v>
      </c>
      <c r="D27" s="50" t="s">
        <v>4</v>
      </c>
      <c r="F27" s="15">
        <v>5</v>
      </c>
      <c r="K27" s="1" t="s">
        <v>67</v>
      </c>
    </row>
    <row r="28" spans="1:12" ht="17">
      <c r="A28" s="5">
        <v>31362</v>
      </c>
      <c r="B28" s="4" t="s">
        <v>15</v>
      </c>
      <c r="C28" s="46">
        <v>262710</v>
      </c>
      <c r="D28" s="50" t="s">
        <v>3</v>
      </c>
      <c r="F28" s="15">
        <v>5</v>
      </c>
      <c r="K28" s="1" t="s">
        <v>67</v>
      </c>
    </row>
    <row r="29" spans="1:12" ht="17">
      <c r="A29" s="5">
        <v>31803</v>
      </c>
      <c r="B29" s="4" t="s">
        <v>16</v>
      </c>
      <c r="C29" s="46">
        <v>200414</v>
      </c>
      <c r="D29" s="50" t="s">
        <v>4</v>
      </c>
      <c r="F29" s="15">
        <v>5</v>
      </c>
      <c r="K29" s="1" t="s">
        <v>61</v>
      </c>
    </row>
    <row r="30" spans="1:12" ht="17">
      <c r="A30" s="5">
        <v>31814</v>
      </c>
      <c r="B30" s="4" t="s">
        <v>17</v>
      </c>
      <c r="C30" s="46">
        <v>262140</v>
      </c>
      <c r="D30" s="50" t="s">
        <v>3</v>
      </c>
      <c r="F30" s="15">
        <v>5</v>
      </c>
      <c r="K30" s="1" t="s">
        <v>61</v>
      </c>
    </row>
    <row r="31" spans="1:12" ht="17">
      <c r="A31" s="5">
        <v>32820</v>
      </c>
      <c r="B31" s="4" t="s">
        <v>19</v>
      </c>
      <c r="C31" s="46">
        <v>264190</v>
      </c>
      <c r="D31" s="50" t="s">
        <v>3</v>
      </c>
      <c r="F31" s="15">
        <v>5</v>
      </c>
      <c r="K31" s="1" t="s">
        <v>68</v>
      </c>
    </row>
    <row r="32" spans="1:12" ht="17">
      <c r="A32" s="5">
        <v>32900</v>
      </c>
      <c r="B32" s="4" t="s">
        <v>18</v>
      </c>
      <c r="C32" s="46">
        <v>264509</v>
      </c>
      <c r="D32" s="50" t="s">
        <v>4</v>
      </c>
      <c r="F32" s="15">
        <v>5</v>
      </c>
      <c r="K32" s="1" t="s">
        <v>68</v>
      </c>
    </row>
    <row r="33" spans="1:12" ht="17">
      <c r="A33" s="5">
        <v>33160</v>
      </c>
      <c r="B33" s="4" t="s">
        <v>11</v>
      </c>
      <c r="C33" s="46">
        <v>264170</v>
      </c>
      <c r="D33" s="50" t="s">
        <v>4</v>
      </c>
      <c r="F33" s="15">
        <v>5</v>
      </c>
      <c r="K33" s="1" t="s">
        <v>69</v>
      </c>
    </row>
    <row r="34" spans="1:12" ht="34">
      <c r="A34" s="5">
        <v>33820</v>
      </c>
      <c r="B34" s="4" t="s">
        <v>20</v>
      </c>
      <c r="C34" s="46">
        <v>264950</v>
      </c>
      <c r="D34" s="50" t="s">
        <v>121</v>
      </c>
      <c r="F34" s="15">
        <v>5</v>
      </c>
      <c r="K34" s="1" t="s">
        <v>70</v>
      </c>
    </row>
    <row r="35" spans="1:12" ht="17">
      <c r="A35" s="5">
        <v>34540</v>
      </c>
      <c r="B35" s="4" t="s">
        <v>21</v>
      </c>
      <c r="C35" s="46">
        <v>264940</v>
      </c>
      <c r="D35" s="50" t="s">
        <v>3</v>
      </c>
      <c r="F35" s="15">
        <v>5</v>
      </c>
      <c r="K35" s="1" t="s">
        <v>71</v>
      </c>
    </row>
    <row r="36" spans="1:12" ht="17">
      <c r="A36" s="5">
        <v>34730</v>
      </c>
      <c r="B36" s="4" t="s">
        <v>22</v>
      </c>
      <c r="C36" s="46">
        <v>264840</v>
      </c>
      <c r="D36" s="50" t="s">
        <v>4</v>
      </c>
      <c r="F36" s="15">
        <v>5</v>
      </c>
      <c r="K36" s="1" t="s">
        <v>71</v>
      </c>
    </row>
    <row r="37" spans="1:12" ht="17">
      <c r="A37" s="5">
        <v>34950</v>
      </c>
      <c r="B37" s="4" t="s">
        <v>156</v>
      </c>
      <c r="C37" s="46">
        <v>271034</v>
      </c>
      <c r="D37" s="50" t="s">
        <v>4</v>
      </c>
      <c r="E37" s="25">
        <v>5</v>
      </c>
      <c r="F37" s="15"/>
      <c r="K37" s="1" t="s">
        <v>137</v>
      </c>
      <c r="L37" s="77" t="s">
        <v>120</v>
      </c>
    </row>
    <row r="38" spans="1:12" ht="17">
      <c r="A38" s="5">
        <v>34951</v>
      </c>
      <c r="B38" s="4" t="s">
        <v>157</v>
      </c>
      <c r="C38" s="46">
        <v>271036</v>
      </c>
      <c r="D38" s="50" t="s">
        <v>4</v>
      </c>
      <c r="E38" s="25">
        <v>5</v>
      </c>
      <c r="F38" s="15"/>
      <c r="K38" s="1" t="s">
        <v>137</v>
      </c>
      <c r="L38" s="77" t="s">
        <v>120</v>
      </c>
    </row>
    <row r="39" spans="1:12" ht="17">
      <c r="A39" s="5">
        <v>34953</v>
      </c>
      <c r="B39" s="4" t="s">
        <v>139</v>
      </c>
      <c r="C39" s="46">
        <v>283018</v>
      </c>
      <c r="D39" s="50" t="s">
        <v>3</v>
      </c>
      <c r="F39" s="15"/>
      <c r="G39" s="14">
        <v>5</v>
      </c>
      <c r="K39" s="1" t="s">
        <v>137</v>
      </c>
      <c r="L39" s="77" t="s">
        <v>120</v>
      </c>
    </row>
    <row r="40" spans="1:12" ht="17">
      <c r="A40" s="5">
        <v>34954</v>
      </c>
      <c r="B40" s="4" t="s">
        <v>138</v>
      </c>
      <c r="C40" s="46">
        <v>271037</v>
      </c>
      <c r="D40" s="50" t="s">
        <v>3</v>
      </c>
      <c r="E40" s="25">
        <v>5</v>
      </c>
      <c r="F40" s="15"/>
      <c r="K40" s="1" t="s">
        <v>137</v>
      </c>
      <c r="L40" s="77" t="s">
        <v>120</v>
      </c>
    </row>
    <row r="41" spans="1:12" ht="17">
      <c r="A41" s="5">
        <v>34955</v>
      </c>
      <c r="B41" s="4" t="s">
        <v>136</v>
      </c>
      <c r="C41" s="46">
        <v>271038</v>
      </c>
      <c r="D41" s="50" t="s">
        <v>3</v>
      </c>
      <c r="E41" s="25">
        <v>5</v>
      </c>
      <c r="F41" s="15"/>
      <c r="K41" s="1" t="s">
        <v>137</v>
      </c>
      <c r="L41" s="77" t="s">
        <v>120</v>
      </c>
    </row>
    <row r="42" spans="1:12" ht="17">
      <c r="A42" s="5">
        <v>34956</v>
      </c>
      <c r="B42" s="4" t="s">
        <v>150</v>
      </c>
      <c r="C42" s="80"/>
      <c r="D42" s="50" t="s">
        <v>4</v>
      </c>
      <c r="F42" s="15"/>
      <c r="G42" s="14">
        <v>7</v>
      </c>
      <c r="K42" s="1" t="s">
        <v>137</v>
      </c>
      <c r="L42" s="77" t="s">
        <v>162</v>
      </c>
    </row>
    <row r="43" spans="1:12" ht="17">
      <c r="A43" s="1">
        <v>35500</v>
      </c>
      <c r="B43" s="3" t="s">
        <v>7</v>
      </c>
      <c r="C43" s="46">
        <v>201504</v>
      </c>
      <c r="D43" s="51" t="s">
        <v>3</v>
      </c>
      <c r="E43" s="27">
        <v>5</v>
      </c>
      <c r="K43" s="1" t="s">
        <v>53</v>
      </c>
    </row>
    <row r="44" spans="1:12" ht="17">
      <c r="A44" s="5">
        <v>35550</v>
      </c>
      <c r="B44" s="3" t="s">
        <v>72</v>
      </c>
      <c r="C44" s="46">
        <v>271030</v>
      </c>
      <c r="D44" s="51" t="s">
        <v>4</v>
      </c>
      <c r="E44" s="27">
        <v>5</v>
      </c>
      <c r="K44" s="1" t="s">
        <v>53</v>
      </c>
    </row>
    <row r="45" spans="1:12" ht="17">
      <c r="A45" s="1">
        <v>35610</v>
      </c>
      <c r="B45" s="3" t="s">
        <v>8</v>
      </c>
      <c r="C45" s="46">
        <v>261080</v>
      </c>
      <c r="D45" s="51" t="s">
        <v>4</v>
      </c>
      <c r="E45" s="27">
        <v>5</v>
      </c>
      <c r="K45" s="1" t="s">
        <v>62</v>
      </c>
    </row>
    <row r="46" spans="1:12" ht="17">
      <c r="A46" s="1">
        <v>35621</v>
      </c>
      <c r="B46" s="3" t="s">
        <v>9</v>
      </c>
      <c r="C46" s="46">
        <v>261170</v>
      </c>
      <c r="D46" s="51" t="s">
        <v>5</v>
      </c>
      <c r="E46" s="27">
        <v>3</v>
      </c>
      <c r="G46" s="16">
        <v>3</v>
      </c>
      <c r="K46" s="1" t="s">
        <v>53</v>
      </c>
    </row>
    <row r="47" spans="1:12" ht="17">
      <c r="A47" s="1">
        <v>35622</v>
      </c>
      <c r="B47" s="3" t="s">
        <v>10</v>
      </c>
      <c r="C47" s="46">
        <v>261001</v>
      </c>
      <c r="D47" s="51" t="s">
        <v>5</v>
      </c>
      <c r="E47" s="27">
        <v>3</v>
      </c>
      <c r="G47" s="16">
        <v>3</v>
      </c>
      <c r="K47" s="1" t="s">
        <v>53</v>
      </c>
    </row>
    <row r="48" spans="1:12" ht="17">
      <c r="A48" s="1">
        <v>35777</v>
      </c>
      <c r="B48" s="3" t="s">
        <v>127</v>
      </c>
      <c r="C48" s="46">
        <v>261120</v>
      </c>
      <c r="D48" s="51" t="s">
        <v>3</v>
      </c>
      <c r="E48" s="27">
        <v>5</v>
      </c>
      <c r="K48" s="1" t="s">
        <v>62</v>
      </c>
    </row>
    <row r="49" spans="1:14" s="38" customFormat="1" ht="17">
      <c r="A49" s="1">
        <v>35780</v>
      </c>
      <c r="B49" s="45" t="s">
        <v>83</v>
      </c>
      <c r="C49" s="46">
        <v>261004</v>
      </c>
      <c r="D49" s="52" t="s">
        <v>3</v>
      </c>
      <c r="E49" s="27">
        <v>5</v>
      </c>
      <c r="F49" s="46"/>
      <c r="G49" s="46"/>
      <c r="H49" s="46"/>
      <c r="I49" s="46"/>
      <c r="J49" s="46"/>
      <c r="K49" s="1" t="s">
        <v>62</v>
      </c>
      <c r="L49" s="1" t="s">
        <v>84</v>
      </c>
    </row>
    <row r="50" spans="1:14" ht="17">
      <c r="A50" s="5">
        <v>37500</v>
      </c>
      <c r="B50" s="4" t="s">
        <v>141</v>
      </c>
      <c r="C50" s="46">
        <v>283003</v>
      </c>
      <c r="D50" s="50" t="s">
        <v>3</v>
      </c>
      <c r="G50" s="16">
        <v>5</v>
      </c>
      <c r="K50" s="1" t="s">
        <v>48</v>
      </c>
      <c r="L50" s="67" t="s">
        <v>159</v>
      </c>
    </row>
    <row r="51" spans="1:14" ht="17">
      <c r="A51" s="5">
        <v>37502</v>
      </c>
      <c r="B51" s="4" t="s">
        <v>109</v>
      </c>
      <c r="C51" s="46">
        <v>283004</v>
      </c>
      <c r="D51" s="50" t="s">
        <v>4</v>
      </c>
      <c r="G51" s="16">
        <v>5</v>
      </c>
      <c r="K51" s="1" t="s">
        <v>48</v>
      </c>
    </row>
    <row r="52" spans="1:14" ht="17">
      <c r="A52" s="5">
        <v>37504</v>
      </c>
      <c r="B52" s="4" t="s">
        <v>23</v>
      </c>
      <c r="C52" s="46">
        <v>266180</v>
      </c>
      <c r="D52" s="50" t="s">
        <v>3</v>
      </c>
      <c r="G52" s="16">
        <v>5</v>
      </c>
      <c r="K52" s="1" t="s">
        <v>48</v>
      </c>
      <c r="L52" s="67" t="s">
        <v>159</v>
      </c>
    </row>
    <row r="53" spans="1:14" ht="34">
      <c r="A53" s="5">
        <v>37506</v>
      </c>
      <c r="B53" s="4" t="s">
        <v>34</v>
      </c>
      <c r="C53" s="46">
        <v>266592</v>
      </c>
      <c r="D53" s="50" t="s">
        <v>121</v>
      </c>
      <c r="G53" s="16"/>
      <c r="H53" s="16">
        <v>7</v>
      </c>
      <c r="I53" s="16"/>
      <c r="J53" s="17"/>
      <c r="K53" s="1" t="s">
        <v>48</v>
      </c>
    </row>
    <row r="54" spans="1:14" ht="17">
      <c r="A54" s="1">
        <v>37507</v>
      </c>
      <c r="B54" s="3" t="s">
        <v>6</v>
      </c>
      <c r="C54" s="46">
        <v>266501</v>
      </c>
      <c r="D54" s="51" t="s">
        <v>4</v>
      </c>
      <c r="E54" s="27">
        <v>2</v>
      </c>
      <c r="G54" s="16">
        <v>2</v>
      </c>
      <c r="K54" s="1" t="s">
        <v>48</v>
      </c>
    </row>
    <row r="55" spans="1:14" ht="17">
      <c r="A55" s="71">
        <v>37670</v>
      </c>
      <c r="B55" s="72" t="s">
        <v>24</v>
      </c>
      <c r="C55" s="73">
        <v>266160</v>
      </c>
      <c r="D55" s="74" t="s">
        <v>4</v>
      </c>
      <c r="E55" s="75"/>
      <c r="F55" s="73"/>
      <c r="G55" s="74">
        <v>5</v>
      </c>
      <c r="H55" s="73"/>
      <c r="I55" s="73"/>
      <c r="J55" s="73"/>
      <c r="K55" s="38" t="s">
        <v>46</v>
      </c>
      <c r="L55" s="38" t="s">
        <v>146</v>
      </c>
    </row>
    <row r="56" spans="1:14" ht="17">
      <c r="A56" s="71">
        <v>37681</v>
      </c>
      <c r="B56" s="72" t="s">
        <v>35</v>
      </c>
      <c r="C56" s="73">
        <v>266593</v>
      </c>
      <c r="D56" s="74" t="s">
        <v>4</v>
      </c>
      <c r="E56" s="75"/>
      <c r="F56" s="73"/>
      <c r="G56" s="74"/>
      <c r="H56" s="74">
        <v>7</v>
      </c>
      <c r="I56" s="74"/>
      <c r="J56" s="74"/>
      <c r="K56" s="38" t="s">
        <v>46</v>
      </c>
      <c r="L56" s="38" t="s">
        <v>146</v>
      </c>
    </row>
    <row r="57" spans="1:14" ht="17">
      <c r="A57" s="78">
        <v>37689</v>
      </c>
      <c r="B57" s="72" t="s">
        <v>102</v>
      </c>
      <c r="C57" s="73">
        <v>266140</v>
      </c>
      <c r="D57" s="74" t="s">
        <v>4</v>
      </c>
      <c r="E57" s="86"/>
      <c r="F57" s="74"/>
      <c r="G57" s="86">
        <v>5</v>
      </c>
      <c r="H57" s="74"/>
      <c r="I57" s="86"/>
      <c r="J57" s="87"/>
      <c r="K57" s="87" t="s">
        <v>103</v>
      </c>
      <c r="L57" s="87" t="s">
        <v>163</v>
      </c>
      <c r="M57" s="38"/>
      <c r="N57" s="38"/>
    </row>
    <row r="58" spans="1:14" ht="17">
      <c r="A58" s="71">
        <v>37826</v>
      </c>
      <c r="B58" s="72" t="s">
        <v>25</v>
      </c>
      <c r="C58" s="73">
        <v>281001</v>
      </c>
      <c r="D58" s="74" t="s">
        <v>3</v>
      </c>
      <c r="E58" s="75"/>
      <c r="F58" s="73"/>
      <c r="G58" s="74">
        <v>5</v>
      </c>
      <c r="H58" s="73"/>
      <c r="I58" s="73"/>
      <c r="J58" s="73"/>
      <c r="K58" s="38" t="s">
        <v>46</v>
      </c>
      <c r="L58" s="38" t="s">
        <v>146</v>
      </c>
    </row>
    <row r="59" spans="1:14" ht="17">
      <c r="A59" s="59">
        <v>37509</v>
      </c>
      <c r="B59" s="55" t="s">
        <v>105</v>
      </c>
      <c r="C59" s="46">
        <v>283017</v>
      </c>
      <c r="D59" s="58" t="s">
        <v>3</v>
      </c>
      <c r="E59" s="57"/>
      <c r="F59" s="58"/>
      <c r="G59" s="16">
        <v>5</v>
      </c>
      <c r="H59" s="58"/>
      <c r="I59" s="57"/>
      <c r="J59" s="54"/>
      <c r="K59" s="56" t="s">
        <v>64</v>
      </c>
      <c r="L59" s="56" t="s">
        <v>164</v>
      </c>
    </row>
    <row r="60" spans="1:14" ht="17">
      <c r="A60" s="78">
        <v>37834</v>
      </c>
      <c r="B60" s="72" t="s">
        <v>106</v>
      </c>
      <c r="C60" s="73">
        <v>266504</v>
      </c>
      <c r="D60" s="74" t="s">
        <v>107</v>
      </c>
      <c r="E60" s="86"/>
      <c r="F60" s="74"/>
      <c r="G60" s="86">
        <v>5</v>
      </c>
      <c r="H60" s="74"/>
      <c r="I60" s="86"/>
      <c r="J60" s="60"/>
      <c r="K60" s="87" t="s">
        <v>108</v>
      </c>
      <c r="L60" s="87" t="s">
        <v>146</v>
      </c>
      <c r="M60" s="38"/>
    </row>
    <row r="61" spans="1:14" s="38" customFormat="1" ht="17">
      <c r="A61" s="71">
        <v>38211</v>
      </c>
      <c r="B61" s="72" t="s">
        <v>26</v>
      </c>
      <c r="C61" s="73">
        <v>283013</v>
      </c>
      <c r="D61" s="74" t="s">
        <v>3</v>
      </c>
      <c r="E61" s="75"/>
      <c r="F61" s="73"/>
      <c r="G61" s="74">
        <v>5</v>
      </c>
      <c r="H61" s="73"/>
      <c r="I61" s="73"/>
      <c r="J61" s="73"/>
      <c r="K61" s="38" t="s">
        <v>52</v>
      </c>
      <c r="L61" s="38" t="s">
        <v>146</v>
      </c>
    </row>
    <row r="62" spans="1:14" ht="17">
      <c r="A62" s="5">
        <v>39606</v>
      </c>
      <c r="B62" s="4" t="s">
        <v>36</v>
      </c>
      <c r="C62" s="46">
        <v>266210</v>
      </c>
      <c r="D62" s="50" t="s">
        <v>5</v>
      </c>
      <c r="G62" s="16"/>
      <c r="H62" s="16">
        <v>7</v>
      </c>
      <c r="I62" s="16"/>
      <c r="J62" s="17"/>
      <c r="K62" s="1" t="s">
        <v>47</v>
      </c>
    </row>
    <row r="63" spans="1:14" ht="17">
      <c r="A63" s="5">
        <v>39607</v>
      </c>
      <c r="B63" s="4" t="s">
        <v>32</v>
      </c>
      <c r="C63" s="46">
        <v>283001</v>
      </c>
      <c r="D63" s="50" t="s">
        <v>5</v>
      </c>
      <c r="G63" s="16"/>
      <c r="H63" s="16"/>
      <c r="I63" s="14">
        <v>1</v>
      </c>
      <c r="K63" s="1" t="s">
        <v>47</v>
      </c>
    </row>
    <row r="64" spans="1:14" ht="17">
      <c r="A64" s="61">
        <v>39612</v>
      </c>
      <c r="B64" s="62" t="s">
        <v>82</v>
      </c>
      <c r="C64" s="46">
        <v>266201</v>
      </c>
      <c r="D64" s="63" t="s">
        <v>3</v>
      </c>
      <c r="E64" s="28"/>
      <c r="F64" s="46"/>
      <c r="G64" s="16">
        <v>5</v>
      </c>
      <c r="H64" s="63"/>
      <c r="I64" s="46"/>
      <c r="J64" s="46"/>
      <c r="K64" s="1" t="s">
        <v>47</v>
      </c>
      <c r="L64" s="44"/>
    </row>
    <row r="65" spans="1:34" ht="17">
      <c r="A65" s="61">
        <v>39614</v>
      </c>
      <c r="B65" s="62" t="s">
        <v>153</v>
      </c>
      <c r="C65" s="80"/>
      <c r="D65" s="63" t="s">
        <v>4</v>
      </c>
      <c r="E65" s="28"/>
      <c r="F65" s="46"/>
      <c r="G65" s="16">
        <v>5</v>
      </c>
      <c r="H65" s="63"/>
      <c r="I65" s="46"/>
      <c r="J65" s="46"/>
      <c r="K65" s="1" t="s">
        <v>151</v>
      </c>
      <c r="L65" s="44" t="s">
        <v>152</v>
      </c>
    </row>
    <row r="66" spans="1:34" s="38" customFormat="1" ht="17">
      <c r="A66" s="5">
        <v>39732</v>
      </c>
      <c r="B66" s="4" t="s">
        <v>37</v>
      </c>
      <c r="C66" s="46">
        <v>266595</v>
      </c>
      <c r="D66" s="50" t="s">
        <v>5</v>
      </c>
      <c r="E66" s="25"/>
      <c r="F66" s="13"/>
      <c r="G66" s="16"/>
      <c r="H66" s="16">
        <v>7</v>
      </c>
      <c r="I66" s="16"/>
      <c r="J66" s="17"/>
      <c r="K66" s="1" t="s">
        <v>49</v>
      </c>
      <c r="L66" s="1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</row>
    <row r="67" spans="1:34" s="38" customFormat="1" ht="17">
      <c r="A67" s="5">
        <v>39733</v>
      </c>
      <c r="B67" s="4" t="s">
        <v>33</v>
      </c>
      <c r="C67" s="46">
        <v>283012</v>
      </c>
      <c r="D67" s="50" t="s">
        <v>5</v>
      </c>
      <c r="E67" s="25"/>
      <c r="F67" s="13"/>
      <c r="G67" s="14"/>
      <c r="H67" s="14"/>
      <c r="I67" s="14">
        <v>1</v>
      </c>
      <c r="J67" s="12"/>
      <c r="K67" s="1" t="s">
        <v>49</v>
      </c>
      <c r="L67" s="1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</row>
    <row r="68" spans="1:34" s="38" customFormat="1" ht="17">
      <c r="A68" s="1">
        <v>39734</v>
      </c>
      <c r="B68" s="4" t="s">
        <v>128</v>
      </c>
      <c r="C68" s="46">
        <v>266194</v>
      </c>
      <c r="D68" s="52" t="s">
        <v>3</v>
      </c>
      <c r="E68" s="27">
        <v>5</v>
      </c>
      <c r="F68" s="46"/>
      <c r="G68" s="29">
        <v>5</v>
      </c>
      <c r="H68" s="46"/>
      <c r="I68" s="46"/>
      <c r="J68" s="46"/>
      <c r="K68" s="1" t="s">
        <v>49</v>
      </c>
      <c r="L68" s="1" t="s">
        <v>140</v>
      </c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</row>
    <row r="69" spans="1:34" s="38" customFormat="1" ht="34">
      <c r="A69" s="1">
        <v>39745</v>
      </c>
      <c r="B69" s="4" t="s">
        <v>131</v>
      </c>
      <c r="C69" s="46">
        <v>266502</v>
      </c>
      <c r="D69" s="52" t="s">
        <v>121</v>
      </c>
      <c r="E69" s="31"/>
      <c r="F69" s="30"/>
      <c r="G69" s="29">
        <v>5</v>
      </c>
      <c r="H69" s="29"/>
      <c r="I69" s="29"/>
      <c r="J69" s="1"/>
      <c r="K69" t="s">
        <v>49</v>
      </c>
      <c r="L69" s="1" t="s">
        <v>140</v>
      </c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</row>
    <row r="70" spans="1:34" s="38" customFormat="1" ht="17">
      <c r="A70" s="5">
        <v>39802</v>
      </c>
      <c r="B70" s="4" t="s">
        <v>38</v>
      </c>
      <c r="C70" s="46">
        <v>266592</v>
      </c>
      <c r="D70" s="50" t="s">
        <v>5</v>
      </c>
      <c r="E70" s="25"/>
      <c r="F70" s="13"/>
      <c r="G70" s="16"/>
      <c r="H70" s="16">
        <v>7</v>
      </c>
      <c r="I70" s="16"/>
      <c r="J70" s="17"/>
      <c r="K70" s="1" t="s">
        <v>50</v>
      </c>
      <c r="L70" s="1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</row>
    <row r="71" spans="1:34" s="38" customFormat="1" ht="17">
      <c r="A71" s="5">
        <v>39803</v>
      </c>
      <c r="B71" s="4" t="s">
        <v>149</v>
      </c>
      <c r="C71" s="46">
        <v>283014</v>
      </c>
      <c r="D71" s="50" t="s">
        <v>3</v>
      </c>
      <c r="E71" s="25"/>
      <c r="F71" s="13"/>
      <c r="G71" s="16">
        <v>5</v>
      </c>
      <c r="H71" s="14"/>
      <c r="I71" s="14"/>
      <c r="J71" s="12"/>
      <c r="K71" s="1" t="s">
        <v>50</v>
      </c>
      <c r="L71" s="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</row>
    <row r="72" spans="1:34" s="38" customFormat="1" ht="34">
      <c r="A72" s="5">
        <v>39807</v>
      </c>
      <c r="B72" s="4" t="s">
        <v>158</v>
      </c>
      <c r="C72" s="46">
        <v>283016</v>
      </c>
      <c r="D72" s="50" t="s">
        <v>3</v>
      </c>
      <c r="E72" s="25"/>
      <c r="F72" s="13"/>
      <c r="G72" s="16">
        <v>5</v>
      </c>
      <c r="H72" s="14"/>
      <c r="I72" s="14"/>
      <c r="J72" s="12"/>
      <c r="K72" s="1" t="s">
        <v>50</v>
      </c>
      <c r="L72" s="1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</row>
    <row r="73" spans="1:34" s="38" customFormat="1" ht="17">
      <c r="A73" s="71">
        <v>39908</v>
      </c>
      <c r="B73" s="72" t="s">
        <v>79</v>
      </c>
      <c r="C73" s="73">
        <v>262107</v>
      </c>
      <c r="D73" s="74" t="s">
        <v>4</v>
      </c>
      <c r="E73" s="75"/>
      <c r="F73" s="75"/>
      <c r="G73" s="75">
        <v>5</v>
      </c>
      <c r="H73" s="75"/>
      <c r="I73" s="75"/>
      <c r="J73" s="73"/>
      <c r="K73" s="38" t="s">
        <v>75</v>
      </c>
      <c r="L73" s="38" t="s">
        <v>146</v>
      </c>
      <c r="M73" s="67"/>
      <c r="N73" s="67"/>
      <c r="O73" s="67"/>
      <c r="P73" s="67"/>
      <c r="Q73" s="67"/>
      <c r="R73" s="67"/>
      <c r="S73" s="67"/>
      <c r="T73" s="67"/>
      <c r="U73" s="67"/>
      <c r="V73" s="67"/>
      <c r="W73" s="67"/>
      <c r="X73" s="67"/>
      <c r="Y73" s="67"/>
      <c r="Z73" s="67"/>
      <c r="AA73" s="67"/>
      <c r="AB73" s="67"/>
      <c r="AC73" s="67"/>
      <c r="AD73" s="67"/>
      <c r="AE73" s="67"/>
      <c r="AF73" s="67"/>
      <c r="AG73" s="67"/>
      <c r="AH73" s="67"/>
    </row>
    <row r="74" spans="1:34" s="38" customFormat="1" ht="17">
      <c r="A74" s="5">
        <v>39910</v>
      </c>
      <c r="B74" s="4" t="s">
        <v>148</v>
      </c>
      <c r="C74" s="46">
        <v>262502</v>
      </c>
      <c r="D74" s="50" t="s">
        <v>4</v>
      </c>
      <c r="E74" s="25"/>
      <c r="F74" s="13"/>
      <c r="G74" s="14">
        <v>5</v>
      </c>
      <c r="H74" s="14"/>
      <c r="I74" s="14"/>
      <c r="J74" s="12"/>
      <c r="K74" s="1" t="s">
        <v>75</v>
      </c>
      <c r="L74" s="1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</row>
    <row r="75" spans="1:34" s="38" customFormat="1" ht="17">
      <c r="A75" s="5">
        <v>39915</v>
      </c>
      <c r="B75" s="4" t="s">
        <v>76</v>
      </c>
      <c r="C75" s="46">
        <v>262503</v>
      </c>
      <c r="D75" s="50" t="s">
        <v>3</v>
      </c>
      <c r="E75" s="25"/>
      <c r="F75" s="30"/>
      <c r="G75" s="29">
        <v>5</v>
      </c>
      <c r="H75" s="29"/>
      <c r="I75" s="29"/>
      <c r="J75" s="12"/>
      <c r="K75" t="s">
        <v>75</v>
      </c>
      <c r="L75" s="1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</row>
    <row r="76" spans="1:34" s="38" customFormat="1" ht="17">
      <c r="A76" s="5">
        <v>39908</v>
      </c>
      <c r="B76" s="82" t="s">
        <v>147</v>
      </c>
      <c r="C76" s="46">
        <v>262163</v>
      </c>
      <c r="D76" s="50" t="s">
        <v>4</v>
      </c>
      <c r="E76" s="25"/>
      <c r="F76" s="30"/>
      <c r="G76" s="29">
        <v>5</v>
      </c>
      <c r="H76" s="29"/>
      <c r="I76" s="29"/>
      <c r="J76" s="12"/>
      <c r="K76" t="s">
        <v>75</v>
      </c>
      <c r="L76" s="1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</row>
    <row r="77" spans="1:34" s="38" customFormat="1" ht="17">
      <c r="A77" s="5">
        <v>35000</v>
      </c>
      <c r="B77" s="81" t="s">
        <v>144</v>
      </c>
      <c r="C77" s="46">
        <v>405321</v>
      </c>
      <c r="D77" s="50" t="s">
        <v>3</v>
      </c>
      <c r="E77" s="25"/>
      <c r="F77" s="30"/>
      <c r="G77" s="29">
        <v>5</v>
      </c>
      <c r="H77" s="29"/>
      <c r="I77" s="29"/>
      <c r="J77" s="12"/>
      <c r="K77" t="s">
        <v>145</v>
      </c>
      <c r="L77" s="67" t="s">
        <v>168</v>
      </c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</row>
    <row r="78" spans="1:34" s="38" customFormat="1" ht="17">
      <c r="A78" s="5">
        <v>35002</v>
      </c>
      <c r="B78" s="81" t="s">
        <v>154</v>
      </c>
      <c r="C78" s="80"/>
      <c r="D78" s="50" t="s">
        <v>4</v>
      </c>
      <c r="E78" s="25"/>
      <c r="F78" s="30"/>
      <c r="G78" s="29">
        <v>5</v>
      </c>
      <c r="H78" s="29"/>
      <c r="I78" s="29"/>
      <c r="J78" s="12"/>
      <c r="K78" t="s">
        <v>145</v>
      </c>
      <c r="L78" s="77" t="s">
        <v>152</v>
      </c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</row>
    <row r="79" spans="1:34" s="38" customFormat="1" ht="17">
      <c r="A79" s="5">
        <v>35005</v>
      </c>
      <c r="B79" s="81" t="s">
        <v>166</v>
      </c>
      <c r="C79" s="80"/>
      <c r="D79" s="50" t="s">
        <v>4</v>
      </c>
      <c r="E79" s="25"/>
      <c r="F79" s="30"/>
      <c r="G79" s="29"/>
      <c r="H79" s="29">
        <v>7</v>
      </c>
      <c r="I79" s="29"/>
      <c r="J79" s="12"/>
      <c r="K79" t="s">
        <v>145</v>
      </c>
      <c r="L79" s="77" t="s">
        <v>152</v>
      </c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</row>
    <row r="80" spans="1:34" s="38" customFormat="1" ht="17">
      <c r="A80" s="5">
        <v>35006</v>
      </c>
      <c r="B80" s="81" t="s">
        <v>155</v>
      </c>
      <c r="C80" s="80"/>
      <c r="D80" s="50" t="s">
        <v>3</v>
      </c>
      <c r="E80" s="25"/>
      <c r="F80" s="30"/>
      <c r="G80" s="29">
        <v>5</v>
      </c>
      <c r="H80" s="29"/>
      <c r="I80" s="29"/>
      <c r="J80" s="12"/>
      <c r="K80" t="s">
        <v>145</v>
      </c>
      <c r="L80" s="77" t="s">
        <v>167</v>
      </c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</row>
    <row r="81" spans="1:30" ht="17">
      <c r="A81" s="5">
        <v>39720</v>
      </c>
      <c r="B81" s="76" t="s">
        <v>77</v>
      </c>
      <c r="C81" s="46">
        <v>261003</v>
      </c>
      <c r="D81" s="50" t="s">
        <v>5</v>
      </c>
      <c r="F81" s="30"/>
      <c r="G81" s="29"/>
      <c r="H81" s="29"/>
      <c r="I81" s="29"/>
      <c r="J81" s="12">
        <v>5</v>
      </c>
      <c r="K81" t="s">
        <v>78</v>
      </c>
      <c r="L81" t="s">
        <v>135</v>
      </c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</row>
    <row r="82" spans="1:30" ht="17">
      <c r="B82" s="66"/>
      <c r="D82" s="53" t="s">
        <v>74</v>
      </c>
      <c r="E82" s="33">
        <f>SUM(E5:E75)</f>
        <v>58</v>
      </c>
      <c r="F82" s="35">
        <f>SUM(F5:F75)</f>
        <v>60</v>
      </c>
      <c r="G82" s="36">
        <f>SUM(G5:G80)-G73-G61-G60-G58-G55-G6</f>
        <v>205</v>
      </c>
      <c r="H82" s="36">
        <f>SUM(H5:H81)-H56</f>
        <v>35</v>
      </c>
      <c r="I82" s="36">
        <f>SUM(I7:I75)</f>
        <v>2</v>
      </c>
      <c r="J82" s="37">
        <f>SUM(J5:J75)</f>
        <v>5</v>
      </c>
    </row>
    <row r="83" spans="1:30">
      <c r="J83" s="90" t="s">
        <v>93</v>
      </c>
    </row>
    <row r="84" spans="1:30">
      <c r="J84" s="91"/>
    </row>
    <row r="85" spans="1:30">
      <c r="G85" s="92" t="s">
        <v>95</v>
      </c>
      <c r="H85" s="93"/>
      <c r="J85" s="91"/>
    </row>
    <row r="86" spans="1:30">
      <c r="G86" s="93"/>
      <c r="H86" s="93"/>
    </row>
    <row r="87" spans="1:30">
      <c r="G87" s="93"/>
      <c r="H87" s="93"/>
    </row>
    <row r="88" spans="1:30">
      <c r="G88" s="93"/>
      <c r="H88" s="93"/>
    </row>
    <row r="89" spans="1:30">
      <c r="G89" s="93"/>
      <c r="H89" s="93"/>
    </row>
  </sheetData>
  <autoFilter ref="A4:L60" xr:uid="{67B58872-82AF-BB4D-AFCC-1C204396364A}"/>
  <sortState ref="A5:L75">
    <sortCondition ref="A5:A75"/>
  </sortState>
  <mergeCells count="2">
    <mergeCell ref="J83:J85"/>
    <mergeCell ref="G85:H89"/>
  </mergeCells>
  <pageMargins left="0.7" right="0.7" top="0.78740157499999996" bottom="0.78740157499999996" header="0.3" footer="0.3"/>
  <pageSetup paperSize="9"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BA9B70-6577-BE41-ACE2-96A8DC49F245}">
  <dimension ref="A1:AH71"/>
  <sheetViews>
    <sheetView tabSelected="1" zoomScaleNormal="100" workbookViewId="0">
      <pane ySplit="4" topLeftCell="A52" activePane="bottomLeft" state="frozen"/>
      <selection pane="bottomLeft" activeCell="A2" sqref="A2"/>
    </sheetView>
  </sheetViews>
  <sheetFormatPr baseColWidth="10" defaultRowHeight="16"/>
  <cols>
    <col min="2" max="2" width="45.33203125" customWidth="1"/>
    <col min="3" max="3" width="12" style="28" customWidth="1"/>
    <col min="4" max="4" width="10.83203125" style="28"/>
    <col min="5" max="5" width="10.83203125" style="25"/>
    <col min="6" max="6" width="12.6640625" style="30" customWidth="1"/>
    <col min="7" max="8" width="12" style="29" customWidth="1"/>
    <col min="9" max="9" width="12.83203125" style="29" customWidth="1"/>
    <col min="10" max="10" width="15" customWidth="1"/>
    <col min="11" max="11" width="9" customWidth="1"/>
  </cols>
  <sheetData>
    <row r="1" spans="1:13" ht="21">
      <c r="A1" s="19" t="s">
        <v>73</v>
      </c>
      <c r="E1" s="28"/>
      <c r="F1" s="28"/>
      <c r="G1" s="28"/>
      <c r="H1" s="28"/>
      <c r="I1" s="28"/>
    </row>
    <row r="2" spans="1:13">
      <c r="A2" s="1" t="s">
        <v>169</v>
      </c>
      <c r="E2" s="28"/>
      <c r="F2" s="28"/>
      <c r="G2" s="28"/>
      <c r="H2" s="28"/>
      <c r="I2" s="28"/>
    </row>
    <row r="3" spans="1:13">
      <c r="A3" s="1" t="s">
        <v>86</v>
      </c>
      <c r="E3" s="28"/>
      <c r="F3" s="28"/>
      <c r="G3" s="28"/>
      <c r="H3" s="28"/>
      <c r="I3" s="28"/>
    </row>
    <row r="4" spans="1:13" ht="133">
      <c r="A4" s="2" t="s">
        <v>0</v>
      </c>
      <c r="B4" s="2" t="s">
        <v>87</v>
      </c>
      <c r="C4" s="49" t="s">
        <v>88</v>
      </c>
      <c r="D4" s="49" t="s">
        <v>89</v>
      </c>
      <c r="E4" s="18" t="s">
        <v>96</v>
      </c>
      <c r="F4" s="9" t="s">
        <v>97</v>
      </c>
      <c r="G4" s="10" t="s">
        <v>98</v>
      </c>
      <c r="H4" s="10" t="s">
        <v>99</v>
      </c>
      <c r="I4" s="10" t="s">
        <v>100</v>
      </c>
      <c r="J4" s="2" t="s">
        <v>101</v>
      </c>
      <c r="K4" s="2" t="s">
        <v>92</v>
      </c>
    </row>
    <row r="5" spans="1:13" ht="17">
      <c r="A5" s="4">
        <v>5622</v>
      </c>
      <c r="B5" s="4" t="s">
        <v>27</v>
      </c>
      <c r="C5" s="28">
        <v>405143</v>
      </c>
      <c r="D5" s="50" t="s">
        <v>4</v>
      </c>
      <c r="F5" s="15"/>
      <c r="G5" s="29">
        <v>5</v>
      </c>
      <c r="H5" s="16"/>
      <c r="J5" t="s">
        <v>54</v>
      </c>
    </row>
    <row r="6" spans="1:13" s="39" customFormat="1" ht="17">
      <c r="A6" s="83">
        <v>5724</v>
      </c>
      <c r="B6" s="83" t="s">
        <v>45</v>
      </c>
      <c r="C6" s="84">
        <v>461020</v>
      </c>
      <c r="D6" s="85" t="s">
        <v>4</v>
      </c>
      <c r="E6" s="84"/>
      <c r="F6" s="85"/>
      <c r="G6" s="84">
        <v>6</v>
      </c>
      <c r="H6" s="85"/>
      <c r="I6" s="84"/>
      <c r="J6" s="39" t="s">
        <v>55</v>
      </c>
      <c r="K6" s="39" t="s">
        <v>143</v>
      </c>
    </row>
    <row r="7" spans="1:13" ht="17">
      <c r="A7" s="62">
        <v>5771</v>
      </c>
      <c r="B7" s="62" t="s">
        <v>31</v>
      </c>
      <c r="C7" s="28">
        <v>405031</v>
      </c>
      <c r="D7" s="63" t="s">
        <v>4</v>
      </c>
      <c r="E7" s="28"/>
      <c r="F7" s="63"/>
      <c r="G7" s="16">
        <v>7</v>
      </c>
      <c r="H7" s="63"/>
      <c r="I7" s="28"/>
      <c r="J7" t="s">
        <v>56</v>
      </c>
    </row>
    <row r="8" spans="1:13" ht="34">
      <c r="A8" s="62">
        <v>5772</v>
      </c>
      <c r="B8" s="62" t="s">
        <v>132</v>
      </c>
      <c r="C8" s="63">
        <v>455386</v>
      </c>
      <c r="D8" s="63" t="s">
        <v>4</v>
      </c>
      <c r="E8" s="68"/>
      <c r="F8" s="68"/>
      <c r="G8" s="16">
        <v>5</v>
      </c>
      <c r="H8" s="68"/>
      <c r="I8" s="68"/>
      <c r="J8" s="62" t="s">
        <v>134</v>
      </c>
      <c r="K8" s="62" t="s">
        <v>120</v>
      </c>
    </row>
    <row r="9" spans="1:13" ht="51">
      <c r="A9" s="62">
        <v>5777</v>
      </c>
      <c r="B9" s="62" t="s">
        <v>110</v>
      </c>
      <c r="C9" s="63">
        <v>472215</v>
      </c>
      <c r="D9" s="63" t="s">
        <v>121</v>
      </c>
      <c r="E9" s="28"/>
      <c r="F9" s="28"/>
      <c r="G9" s="16">
        <v>5</v>
      </c>
      <c r="H9" s="28"/>
      <c r="I9" s="28"/>
      <c r="J9" s="1" t="s">
        <v>126</v>
      </c>
      <c r="K9" s="1" t="s">
        <v>120</v>
      </c>
    </row>
    <row r="10" spans="1:13" s="41" customFormat="1" ht="17">
      <c r="A10" s="62">
        <v>5820</v>
      </c>
      <c r="B10" s="62" t="s">
        <v>28</v>
      </c>
      <c r="C10" s="28">
        <v>405390</v>
      </c>
      <c r="D10" s="63" t="s">
        <v>3</v>
      </c>
      <c r="E10" s="28"/>
      <c r="F10" s="63"/>
      <c r="G10" s="16">
        <v>6</v>
      </c>
      <c r="H10" s="63"/>
      <c r="I10" s="28"/>
      <c r="J10" t="s">
        <v>54</v>
      </c>
      <c r="K10"/>
    </row>
    <row r="11" spans="1:13" ht="17">
      <c r="A11" s="40">
        <v>5845</v>
      </c>
      <c r="B11" t="s">
        <v>80</v>
      </c>
      <c r="C11" s="42">
        <v>455378</v>
      </c>
      <c r="D11" s="43" t="s">
        <v>3</v>
      </c>
      <c r="E11" s="42"/>
      <c r="F11" s="43"/>
      <c r="G11" s="16">
        <v>6</v>
      </c>
      <c r="H11" s="43"/>
      <c r="I11" s="42"/>
      <c r="J11" s="41" t="s">
        <v>81</v>
      </c>
      <c r="K11" s="41"/>
    </row>
    <row r="12" spans="1:13" s="1" customFormat="1" ht="17">
      <c r="A12" s="62">
        <v>5881</v>
      </c>
      <c r="B12" s="62" t="s">
        <v>111</v>
      </c>
      <c r="C12" s="63">
        <v>405223</v>
      </c>
      <c r="D12" s="63" t="s">
        <v>3</v>
      </c>
      <c r="E12" s="28"/>
      <c r="F12" s="28"/>
      <c r="G12" s="16">
        <v>3</v>
      </c>
      <c r="H12" s="28"/>
      <c r="I12" s="28"/>
      <c r="J12" s="1" t="s">
        <v>54</v>
      </c>
      <c r="K12" s="1" t="s">
        <v>120</v>
      </c>
    </row>
    <row r="13" spans="1:13" s="1" customFormat="1" ht="34">
      <c r="A13" s="62">
        <v>5942</v>
      </c>
      <c r="B13" s="62" t="s">
        <v>133</v>
      </c>
      <c r="C13" s="63">
        <v>482601</v>
      </c>
      <c r="D13" s="63" t="s">
        <v>121</v>
      </c>
      <c r="E13" s="28"/>
      <c r="F13" s="28"/>
      <c r="G13" s="16">
        <v>5</v>
      </c>
      <c r="H13" s="28"/>
      <c r="I13" s="28"/>
      <c r="J13" s="1" t="s">
        <v>124</v>
      </c>
      <c r="K13" s="1" t="s">
        <v>120</v>
      </c>
    </row>
    <row r="14" spans="1:13" ht="34">
      <c r="A14" s="62">
        <v>5945</v>
      </c>
      <c r="B14" s="62" t="s">
        <v>115</v>
      </c>
      <c r="C14" s="63">
        <v>482603</v>
      </c>
      <c r="D14" s="63" t="s">
        <v>121</v>
      </c>
      <c r="E14" s="28"/>
      <c r="F14" s="28"/>
      <c r="G14" s="16">
        <v>5</v>
      </c>
      <c r="H14" s="28"/>
      <c r="I14" s="28"/>
      <c r="J14" s="1" t="s">
        <v>124</v>
      </c>
      <c r="K14" s="1" t="s">
        <v>120</v>
      </c>
    </row>
    <row r="15" spans="1:13" s="67" customFormat="1" ht="17">
      <c r="A15" s="72">
        <v>5970</v>
      </c>
      <c r="B15" s="72" t="s">
        <v>29</v>
      </c>
      <c r="C15" s="73">
        <v>451016</v>
      </c>
      <c r="D15" s="74" t="s">
        <v>3</v>
      </c>
      <c r="E15" s="75"/>
      <c r="F15" s="74"/>
      <c r="G15" s="74">
        <v>6</v>
      </c>
      <c r="H15" s="74"/>
      <c r="I15" s="75"/>
      <c r="J15" s="67" t="s">
        <v>57</v>
      </c>
      <c r="K15" s="67" t="s">
        <v>159</v>
      </c>
    </row>
    <row r="16" spans="1:13" ht="17">
      <c r="A16" s="62">
        <v>5973</v>
      </c>
      <c r="B16" s="62" t="s">
        <v>160</v>
      </c>
      <c r="C16" s="46">
        <v>451016</v>
      </c>
      <c r="D16" s="63" t="s">
        <v>4</v>
      </c>
      <c r="E16" s="28"/>
      <c r="F16" s="46"/>
      <c r="G16" s="16">
        <v>6</v>
      </c>
      <c r="H16" s="46"/>
      <c r="I16" s="46"/>
      <c r="J16" s="1" t="s">
        <v>57</v>
      </c>
      <c r="K16" s="77" t="s">
        <v>161</v>
      </c>
      <c r="M16" s="1"/>
    </row>
    <row r="17" spans="1:11" ht="34">
      <c r="A17" s="62">
        <v>6061</v>
      </c>
      <c r="B17" s="62" t="s">
        <v>116</v>
      </c>
      <c r="C17" s="63">
        <v>471616</v>
      </c>
      <c r="D17" s="63" t="s">
        <v>121</v>
      </c>
      <c r="E17" s="28"/>
      <c r="F17" s="28"/>
      <c r="G17" s="16">
        <v>6</v>
      </c>
      <c r="H17" s="28"/>
      <c r="I17" s="28"/>
      <c r="J17" s="1" t="s">
        <v>123</v>
      </c>
      <c r="K17" s="1" t="s">
        <v>120</v>
      </c>
    </row>
    <row r="18" spans="1:11" ht="17">
      <c r="A18" s="62">
        <v>6064</v>
      </c>
      <c r="B18" s="62" t="s">
        <v>117</v>
      </c>
      <c r="C18" s="63">
        <v>471617</v>
      </c>
      <c r="D18" s="63" t="s">
        <v>4</v>
      </c>
      <c r="E18" s="28"/>
      <c r="F18" s="28"/>
      <c r="G18" s="16">
        <v>6</v>
      </c>
      <c r="H18" s="28"/>
      <c r="I18" s="28"/>
      <c r="J18" s="1" t="s">
        <v>123</v>
      </c>
      <c r="K18" s="1" t="s">
        <v>120</v>
      </c>
    </row>
    <row r="19" spans="1:11" ht="51">
      <c r="A19" s="62">
        <v>6090</v>
      </c>
      <c r="B19" s="62" t="s">
        <v>112</v>
      </c>
      <c r="C19" s="63">
        <v>455385</v>
      </c>
      <c r="D19" s="63" t="s">
        <v>3</v>
      </c>
      <c r="E19" s="28"/>
      <c r="F19" s="28"/>
      <c r="G19" s="16">
        <v>5</v>
      </c>
      <c r="H19" s="28"/>
      <c r="I19" s="28"/>
      <c r="J19" s="1" t="s">
        <v>125</v>
      </c>
      <c r="K19" s="1" t="s">
        <v>120</v>
      </c>
    </row>
    <row r="20" spans="1:11" ht="34">
      <c r="A20" s="62">
        <v>6120</v>
      </c>
      <c r="B20" s="62" t="s">
        <v>118</v>
      </c>
      <c r="C20" s="63">
        <v>455410</v>
      </c>
      <c r="D20" s="63" t="s">
        <v>121</v>
      </c>
      <c r="E20" s="28"/>
      <c r="F20" s="28"/>
      <c r="G20" s="16">
        <v>6</v>
      </c>
      <c r="H20" s="28"/>
      <c r="I20" s="28"/>
      <c r="J20" s="1" t="s">
        <v>122</v>
      </c>
      <c r="K20" s="1" t="s">
        <v>120</v>
      </c>
    </row>
    <row r="21" spans="1:11" ht="34">
      <c r="A21" s="62">
        <v>6123</v>
      </c>
      <c r="B21" s="62" t="s">
        <v>119</v>
      </c>
      <c r="C21" s="63">
        <v>472700</v>
      </c>
      <c r="D21" s="63" t="s">
        <v>121</v>
      </c>
      <c r="E21" s="28"/>
      <c r="F21" s="28"/>
      <c r="G21" s="16">
        <v>6</v>
      </c>
      <c r="H21" s="28"/>
      <c r="I21" s="28"/>
      <c r="J21" s="1" t="s">
        <v>122</v>
      </c>
      <c r="K21" s="1" t="s">
        <v>120</v>
      </c>
    </row>
    <row r="22" spans="1:11" s="67" customFormat="1" ht="51">
      <c r="A22" s="72">
        <v>6206</v>
      </c>
      <c r="B22" s="72" t="s">
        <v>113</v>
      </c>
      <c r="C22" s="74">
        <v>455417</v>
      </c>
      <c r="D22" s="74" t="s">
        <v>121</v>
      </c>
      <c r="E22" s="75"/>
      <c r="F22" s="75"/>
      <c r="G22" s="74">
        <v>6</v>
      </c>
      <c r="H22" s="75"/>
      <c r="I22" s="75"/>
      <c r="J22" s="38" t="s">
        <v>57</v>
      </c>
      <c r="K22" s="38" t="s">
        <v>159</v>
      </c>
    </row>
    <row r="23" spans="1:11" ht="51">
      <c r="A23" s="62">
        <v>6210</v>
      </c>
      <c r="B23" s="62" t="s">
        <v>114</v>
      </c>
      <c r="C23" s="63">
        <v>473270</v>
      </c>
      <c r="D23" s="63" t="s">
        <v>121</v>
      </c>
      <c r="E23" s="28"/>
      <c r="F23" s="28"/>
      <c r="G23" s="16">
        <v>6</v>
      </c>
      <c r="H23" s="28"/>
      <c r="I23" s="28"/>
      <c r="J23" s="1" t="s">
        <v>142</v>
      </c>
      <c r="K23" s="1" t="s">
        <v>120</v>
      </c>
    </row>
    <row r="24" spans="1:11" ht="17">
      <c r="A24" s="62">
        <v>30902</v>
      </c>
      <c r="B24" s="62" t="s">
        <v>40</v>
      </c>
      <c r="C24" s="28">
        <v>261070</v>
      </c>
      <c r="D24" s="63" t="s">
        <v>5</v>
      </c>
      <c r="E24" s="31">
        <v>5</v>
      </c>
      <c r="F24" s="28"/>
      <c r="G24" s="28"/>
      <c r="H24" s="28"/>
      <c r="I24" s="28"/>
      <c r="J24" t="s">
        <v>58</v>
      </c>
    </row>
    <row r="25" spans="1:11" ht="34">
      <c r="A25" s="62">
        <v>30919</v>
      </c>
      <c r="B25" s="62" t="s">
        <v>129</v>
      </c>
      <c r="C25" s="28">
        <v>262250</v>
      </c>
      <c r="D25" s="63" t="s">
        <v>3</v>
      </c>
      <c r="E25" s="31">
        <v>5</v>
      </c>
      <c r="F25" s="28"/>
      <c r="G25" s="28"/>
      <c r="H25" s="28"/>
      <c r="I25" s="28"/>
      <c r="J25" t="s">
        <v>130</v>
      </c>
    </row>
    <row r="26" spans="1:11" ht="17">
      <c r="A26" s="4">
        <v>31802</v>
      </c>
      <c r="B26" s="5" t="s">
        <v>41</v>
      </c>
      <c r="C26" s="28">
        <v>200413</v>
      </c>
      <c r="D26" s="50" t="s">
        <v>4</v>
      </c>
      <c r="E26" s="31">
        <v>5</v>
      </c>
      <c r="J26" t="s">
        <v>61</v>
      </c>
    </row>
    <row r="27" spans="1:11" ht="17">
      <c r="A27" s="4">
        <v>31803</v>
      </c>
      <c r="B27" s="4" t="s">
        <v>16</v>
      </c>
      <c r="C27" s="28">
        <v>200414</v>
      </c>
      <c r="D27" s="50" t="s">
        <v>4</v>
      </c>
      <c r="E27" s="31">
        <v>5</v>
      </c>
      <c r="J27" t="s">
        <v>61</v>
      </c>
    </row>
    <row r="28" spans="1:11" ht="17">
      <c r="A28" s="4">
        <v>34953</v>
      </c>
      <c r="B28" s="4" t="s">
        <v>139</v>
      </c>
      <c r="C28" s="46">
        <v>283018</v>
      </c>
      <c r="D28" s="50" t="s">
        <v>3</v>
      </c>
      <c r="F28" s="15"/>
      <c r="G28" s="14">
        <v>5</v>
      </c>
      <c r="H28" s="14"/>
      <c r="I28" s="14"/>
      <c r="J28" s="1" t="s">
        <v>137</v>
      </c>
      <c r="K28" s="77" t="s">
        <v>120</v>
      </c>
    </row>
    <row r="29" spans="1:11" ht="17">
      <c r="A29" s="4">
        <v>34954</v>
      </c>
      <c r="B29" s="4" t="s">
        <v>138</v>
      </c>
      <c r="C29" s="49">
        <v>271037</v>
      </c>
      <c r="D29" s="50" t="s">
        <v>3</v>
      </c>
      <c r="E29" s="25">
        <v>5</v>
      </c>
      <c r="F29" s="15"/>
      <c r="G29" s="14"/>
      <c r="H29" s="14"/>
      <c r="I29" s="14"/>
      <c r="J29" s="1" t="s">
        <v>137</v>
      </c>
      <c r="K29" s="44" t="s">
        <v>120</v>
      </c>
    </row>
    <row r="30" spans="1:11" ht="17">
      <c r="A30" s="4">
        <v>34955</v>
      </c>
      <c r="B30" s="4" t="s">
        <v>136</v>
      </c>
      <c r="C30" s="46">
        <v>271038</v>
      </c>
      <c r="D30" s="50" t="s">
        <v>3</v>
      </c>
      <c r="E30" s="25">
        <v>5</v>
      </c>
      <c r="F30" s="15"/>
      <c r="G30" s="14"/>
      <c r="H30" s="14"/>
      <c r="I30" s="14"/>
      <c r="J30" s="1" t="s">
        <v>137</v>
      </c>
      <c r="K30" s="77" t="s">
        <v>120</v>
      </c>
    </row>
    <row r="31" spans="1:11" ht="17">
      <c r="A31" s="4">
        <v>35500</v>
      </c>
      <c r="B31" s="4" t="s">
        <v>7</v>
      </c>
      <c r="C31" s="28">
        <v>201504</v>
      </c>
      <c r="D31" s="50" t="s">
        <v>3</v>
      </c>
      <c r="E31" s="31">
        <v>5</v>
      </c>
      <c r="J31" t="s">
        <v>53</v>
      </c>
    </row>
    <row r="32" spans="1:11" ht="17">
      <c r="A32" s="8">
        <v>35550</v>
      </c>
      <c r="B32" s="3" t="s">
        <v>72</v>
      </c>
      <c r="C32" s="46">
        <v>271030</v>
      </c>
      <c r="D32" s="51" t="s">
        <v>4</v>
      </c>
      <c r="E32" s="27">
        <v>5</v>
      </c>
      <c r="J32" t="s">
        <v>53</v>
      </c>
    </row>
    <row r="33" spans="1:13" ht="17">
      <c r="A33" s="4">
        <v>35610</v>
      </c>
      <c r="B33" s="4" t="s">
        <v>8</v>
      </c>
      <c r="C33" s="28">
        <v>261080</v>
      </c>
      <c r="D33" s="50" t="s">
        <v>4</v>
      </c>
      <c r="E33" s="31">
        <v>5</v>
      </c>
      <c r="J33" t="s">
        <v>62</v>
      </c>
    </row>
    <row r="34" spans="1:13" ht="17">
      <c r="A34" s="4">
        <v>35621</v>
      </c>
      <c r="B34" s="4" t="s">
        <v>9</v>
      </c>
      <c r="C34" s="28">
        <v>261170</v>
      </c>
      <c r="D34" s="50" t="s">
        <v>5</v>
      </c>
      <c r="E34" s="31">
        <v>3</v>
      </c>
      <c r="F34" s="15">
        <v>3</v>
      </c>
      <c r="G34" s="16">
        <v>3</v>
      </c>
      <c r="J34" t="s">
        <v>53</v>
      </c>
    </row>
    <row r="35" spans="1:13" s="7" customFormat="1" ht="17">
      <c r="A35" s="4">
        <v>35622</v>
      </c>
      <c r="B35" s="4" t="s">
        <v>43</v>
      </c>
      <c r="C35" s="28">
        <v>261001</v>
      </c>
      <c r="D35" s="50" t="s">
        <v>5</v>
      </c>
      <c r="E35" s="31">
        <v>3</v>
      </c>
      <c r="F35" s="15">
        <v>3</v>
      </c>
      <c r="G35" s="16">
        <v>3</v>
      </c>
      <c r="H35" s="29"/>
      <c r="I35" s="29"/>
      <c r="J35" t="s">
        <v>53</v>
      </c>
      <c r="K35"/>
      <c r="L35"/>
      <c r="M35"/>
    </row>
    <row r="36" spans="1:13" ht="17">
      <c r="A36" s="4">
        <v>35777</v>
      </c>
      <c r="B36" s="4" t="s">
        <v>127</v>
      </c>
      <c r="C36" s="28">
        <v>261120</v>
      </c>
      <c r="D36" s="50" t="s">
        <v>3</v>
      </c>
      <c r="E36" s="31">
        <v>5</v>
      </c>
      <c r="J36" t="s">
        <v>62</v>
      </c>
      <c r="M36" s="7"/>
    </row>
    <row r="37" spans="1:13" s="39" customFormat="1" ht="17">
      <c r="A37" s="47">
        <v>35780</v>
      </c>
      <c r="B37" s="45" t="s">
        <v>83</v>
      </c>
      <c r="C37" s="46">
        <v>261004</v>
      </c>
      <c r="D37" s="52" t="s">
        <v>3</v>
      </c>
      <c r="E37" s="27">
        <v>5</v>
      </c>
      <c r="F37" s="46"/>
      <c r="G37" s="46"/>
      <c r="H37" s="46"/>
      <c r="I37" s="46"/>
      <c r="J37" s="1" t="s">
        <v>62</v>
      </c>
      <c r="K37" s="1" t="s">
        <v>84</v>
      </c>
      <c r="L37"/>
      <c r="M37"/>
    </row>
    <row r="38" spans="1:13" s="39" customFormat="1" ht="17">
      <c r="A38" s="4">
        <v>35802</v>
      </c>
      <c r="B38" s="4" t="s">
        <v>51</v>
      </c>
      <c r="C38" s="28">
        <v>261110</v>
      </c>
      <c r="D38" s="50" t="s">
        <v>5</v>
      </c>
      <c r="E38" s="31">
        <v>7</v>
      </c>
      <c r="F38" s="30"/>
      <c r="G38" s="29"/>
      <c r="H38" s="29"/>
      <c r="I38" s="29"/>
      <c r="J38" t="s">
        <v>63</v>
      </c>
      <c r="K38" s="6"/>
      <c r="L38" s="7"/>
    </row>
    <row r="39" spans="1:13" ht="34">
      <c r="A39" s="4">
        <v>37500</v>
      </c>
      <c r="B39" s="4" t="s">
        <v>141</v>
      </c>
      <c r="C39" s="28">
        <v>283003</v>
      </c>
      <c r="D39" s="50" t="s">
        <v>3</v>
      </c>
      <c r="F39" s="15">
        <v>5</v>
      </c>
      <c r="G39" s="29">
        <v>5</v>
      </c>
      <c r="J39" t="s">
        <v>48</v>
      </c>
      <c r="K39" s="67" t="s">
        <v>165</v>
      </c>
      <c r="L39" s="7"/>
      <c r="M39" s="39"/>
    </row>
    <row r="40" spans="1:13" ht="17">
      <c r="A40" s="4">
        <v>37502</v>
      </c>
      <c r="B40" s="4" t="s">
        <v>109</v>
      </c>
      <c r="C40" s="28">
        <v>283004</v>
      </c>
      <c r="D40" s="50" t="s">
        <v>4</v>
      </c>
      <c r="F40" s="15"/>
      <c r="G40" s="29">
        <v>5</v>
      </c>
      <c r="H40" s="16"/>
      <c r="J40" t="s">
        <v>48</v>
      </c>
    </row>
    <row r="41" spans="1:13" ht="17">
      <c r="A41" s="4">
        <v>37504</v>
      </c>
      <c r="B41" s="4" t="s">
        <v>23</v>
      </c>
      <c r="C41" s="28">
        <v>266180</v>
      </c>
      <c r="D41" s="50" t="s">
        <v>3</v>
      </c>
      <c r="F41" s="15"/>
      <c r="G41" s="29">
        <v>5</v>
      </c>
      <c r="H41" s="16"/>
      <c r="J41" t="s">
        <v>48</v>
      </c>
      <c r="K41" s="67" t="s">
        <v>165</v>
      </c>
    </row>
    <row r="42" spans="1:13" ht="34">
      <c r="A42" s="4">
        <v>37506</v>
      </c>
      <c r="B42" s="4" t="s">
        <v>34</v>
      </c>
      <c r="C42" s="46">
        <v>266592</v>
      </c>
      <c r="D42" s="50" t="s">
        <v>121</v>
      </c>
      <c r="E42" s="32"/>
      <c r="F42" s="13"/>
      <c r="G42" s="16"/>
      <c r="H42" s="16">
        <v>7</v>
      </c>
      <c r="I42" s="16"/>
      <c r="J42" t="s">
        <v>48</v>
      </c>
    </row>
    <row r="43" spans="1:13" ht="17">
      <c r="A43" s="4">
        <v>37507</v>
      </c>
      <c r="B43" s="4" t="s">
        <v>6</v>
      </c>
      <c r="C43" s="28">
        <v>266501</v>
      </c>
      <c r="D43" s="50" t="s">
        <v>4</v>
      </c>
      <c r="F43" s="15"/>
      <c r="G43" s="29">
        <v>2</v>
      </c>
      <c r="H43" s="16"/>
      <c r="J43" t="s">
        <v>48</v>
      </c>
    </row>
    <row r="44" spans="1:13" ht="34">
      <c r="A44" s="83">
        <v>37670</v>
      </c>
      <c r="B44" s="83" t="s">
        <v>42</v>
      </c>
      <c r="C44" s="84">
        <v>266160</v>
      </c>
      <c r="D44" s="85" t="s">
        <v>4</v>
      </c>
      <c r="E44" s="84"/>
      <c r="F44" s="85">
        <v>5</v>
      </c>
      <c r="G44" s="84">
        <v>5</v>
      </c>
      <c r="H44" s="84"/>
      <c r="I44" s="84"/>
      <c r="J44" s="39" t="s">
        <v>46</v>
      </c>
      <c r="K44" s="39" t="s">
        <v>146</v>
      </c>
    </row>
    <row r="45" spans="1:13" ht="17">
      <c r="A45" s="72">
        <v>37681</v>
      </c>
      <c r="B45" s="72" t="s">
        <v>35</v>
      </c>
      <c r="C45" s="73">
        <v>266593</v>
      </c>
      <c r="D45" s="74" t="s">
        <v>4</v>
      </c>
      <c r="E45" s="73"/>
      <c r="F45" s="73"/>
      <c r="G45" s="74"/>
      <c r="H45" s="74">
        <v>7</v>
      </c>
      <c r="I45" s="74"/>
      <c r="J45" s="67" t="s">
        <v>46</v>
      </c>
      <c r="K45" s="67" t="s">
        <v>146</v>
      </c>
    </row>
    <row r="46" spans="1:13" ht="17">
      <c r="A46" s="72">
        <v>37689</v>
      </c>
      <c r="B46" s="72" t="s">
        <v>102</v>
      </c>
      <c r="C46" s="86">
        <v>266140</v>
      </c>
      <c r="D46" s="74" t="s">
        <v>4</v>
      </c>
      <c r="E46" s="86"/>
      <c r="F46" s="74"/>
      <c r="G46" s="86">
        <v>5</v>
      </c>
      <c r="H46" s="74"/>
      <c r="I46" s="86"/>
      <c r="J46" s="87" t="s">
        <v>104</v>
      </c>
      <c r="K46" s="87" t="s">
        <v>163</v>
      </c>
    </row>
    <row r="47" spans="1:13" ht="17">
      <c r="A47" s="72">
        <v>37826</v>
      </c>
      <c r="B47" s="72" t="s">
        <v>44</v>
      </c>
      <c r="C47" s="75">
        <v>281001</v>
      </c>
      <c r="D47" s="74" t="s">
        <v>3</v>
      </c>
      <c r="E47" s="75"/>
      <c r="F47" s="74"/>
      <c r="G47" s="75">
        <v>5</v>
      </c>
      <c r="H47" s="74"/>
      <c r="I47" s="75"/>
      <c r="J47" s="67" t="s">
        <v>46</v>
      </c>
      <c r="K47" s="67" t="s">
        <v>146</v>
      </c>
    </row>
    <row r="48" spans="1:13" ht="17">
      <c r="A48" s="40">
        <v>37509</v>
      </c>
      <c r="B48" s="40" t="s">
        <v>105</v>
      </c>
      <c r="C48" s="88">
        <v>283017</v>
      </c>
      <c r="D48" s="43" t="s">
        <v>3</v>
      </c>
      <c r="E48" s="88"/>
      <c r="F48" s="43"/>
      <c r="G48" s="42">
        <v>5</v>
      </c>
      <c r="H48" s="43"/>
      <c r="I48" s="88"/>
      <c r="J48" s="89" t="s">
        <v>64</v>
      </c>
      <c r="K48" s="89" t="s">
        <v>164</v>
      </c>
    </row>
    <row r="49" spans="1:34" ht="17">
      <c r="A49" s="72">
        <v>37834</v>
      </c>
      <c r="B49" s="72" t="s">
        <v>106</v>
      </c>
      <c r="C49" s="86">
        <v>266504</v>
      </c>
      <c r="D49" s="74" t="s">
        <v>107</v>
      </c>
      <c r="E49" s="86"/>
      <c r="F49" s="74"/>
      <c r="G49" s="86">
        <v>5</v>
      </c>
      <c r="H49" s="74"/>
      <c r="I49" s="86"/>
      <c r="J49" s="87" t="s">
        <v>108</v>
      </c>
      <c r="K49" s="87" t="s">
        <v>146</v>
      </c>
    </row>
    <row r="50" spans="1:34" s="39" customFormat="1" ht="17">
      <c r="A50" s="83">
        <v>38211</v>
      </c>
      <c r="B50" s="83" t="s">
        <v>26</v>
      </c>
      <c r="C50" s="84">
        <v>283013</v>
      </c>
      <c r="D50" s="85" t="s">
        <v>3</v>
      </c>
      <c r="E50" s="84"/>
      <c r="F50" s="85"/>
      <c r="G50" s="84">
        <v>5</v>
      </c>
      <c r="H50" s="85"/>
      <c r="I50" s="84"/>
      <c r="J50" s="39" t="s">
        <v>52</v>
      </c>
      <c r="K50" s="39" t="s">
        <v>146</v>
      </c>
    </row>
    <row r="51" spans="1:34" ht="17">
      <c r="A51" s="4">
        <v>39606</v>
      </c>
      <c r="B51" s="4" t="s">
        <v>36</v>
      </c>
      <c r="C51" s="46">
        <v>266210</v>
      </c>
      <c r="D51" s="50" t="s">
        <v>5</v>
      </c>
      <c r="E51" s="32"/>
      <c r="F51" s="13"/>
      <c r="G51" s="16"/>
      <c r="H51" s="16">
        <v>7</v>
      </c>
      <c r="I51" s="16"/>
      <c r="J51" t="s">
        <v>47</v>
      </c>
    </row>
    <row r="52" spans="1:34" ht="17">
      <c r="A52" s="4">
        <v>39607</v>
      </c>
      <c r="B52" s="4" t="s">
        <v>32</v>
      </c>
      <c r="C52" s="46">
        <v>283001</v>
      </c>
      <c r="D52" s="50" t="s">
        <v>5</v>
      </c>
      <c r="E52" s="32"/>
      <c r="F52" s="13"/>
      <c r="G52" s="16"/>
      <c r="H52" s="16"/>
      <c r="I52" s="14">
        <v>1</v>
      </c>
      <c r="J52" t="s">
        <v>47</v>
      </c>
    </row>
    <row r="53" spans="1:34" ht="17">
      <c r="A53" s="64">
        <v>39612</v>
      </c>
      <c r="B53" s="64" t="s">
        <v>82</v>
      </c>
      <c r="C53" s="46">
        <v>266201</v>
      </c>
      <c r="D53" s="65" t="s">
        <v>3</v>
      </c>
      <c r="E53" s="28"/>
      <c r="F53" s="15">
        <v>5</v>
      </c>
      <c r="G53" s="29">
        <v>5</v>
      </c>
      <c r="H53" s="65"/>
      <c r="I53" s="46"/>
      <c r="J53" s="47" t="s">
        <v>47</v>
      </c>
    </row>
    <row r="54" spans="1:34" ht="17">
      <c r="A54" s="62">
        <v>39614</v>
      </c>
      <c r="B54" s="62" t="s">
        <v>153</v>
      </c>
      <c r="C54" s="80"/>
      <c r="D54" s="63" t="s">
        <v>4</v>
      </c>
      <c r="E54" s="28"/>
      <c r="F54" s="46"/>
      <c r="G54" s="63">
        <v>5</v>
      </c>
      <c r="H54" s="63"/>
      <c r="I54" s="46"/>
      <c r="J54" s="1" t="s">
        <v>151</v>
      </c>
      <c r="K54" s="77" t="s">
        <v>152</v>
      </c>
    </row>
    <row r="55" spans="1:34" ht="34">
      <c r="A55" s="4">
        <v>39732</v>
      </c>
      <c r="B55" s="4" t="s">
        <v>37</v>
      </c>
      <c r="C55" s="46">
        <v>266595</v>
      </c>
      <c r="D55" s="50" t="s">
        <v>121</v>
      </c>
      <c r="E55" s="32"/>
      <c r="F55" s="13"/>
      <c r="G55" s="16"/>
      <c r="H55" s="16">
        <v>7</v>
      </c>
      <c r="I55" s="16"/>
      <c r="J55" t="s">
        <v>49</v>
      </c>
      <c r="L55" s="67"/>
      <c r="AD55" s="67"/>
      <c r="AE55" s="67"/>
      <c r="AF55" s="67"/>
      <c r="AG55" s="67"/>
      <c r="AH55" s="67"/>
    </row>
    <row r="56" spans="1:34" ht="17">
      <c r="A56" s="4">
        <v>39733</v>
      </c>
      <c r="B56" s="4" t="s">
        <v>33</v>
      </c>
      <c r="C56" s="46">
        <v>283012</v>
      </c>
      <c r="D56" s="50" t="s">
        <v>5</v>
      </c>
      <c r="E56" s="32"/>
      <c r="F56" s="13"/>
      <c r="G56" s="14"/>
      <c r="H56" s="14"/>
      <c r="I56" s="14">
        <v>1</v>
      </c>
      <c r="J56" t="s">
        <v>49</v>
      </c>
      <c r="AD56" s="67"/>
      <c r="AE56" s="67"/>
      <c r="AF56" s="67"/>
      <c r="AG56" s="67"/>
      <c r="AH56" s="67"/>
    </row>
    <row r="57" spans="1:34" ht="17">
      <c r="A57" s="4">
        <v>39734</v>
      </c>
      <c r="B57" s="4" t="s">
        <v>128</v>
      </c>
      <c r="C57" s="28">
        <v>266194</v>
      </c>
      <c r="D57" s="50" t="s">
        <v>3</v>
      </c>
      <c r="E57" s="31">
        <v>5</v>
      </c>
      <c r="G57" s="29">
        <v>5</v>
      </c>
      <c r="J57" t="s">
        <v>49</v>
      </c>
      <c r="K57" s="1" t="s">
        <v>140</v>
      </c>
      <c r="AD57" s="67"/>
      <c r="AE57" s="67"/>
      <c r="AF57" s="67"/>
      <c r="AG57" s="67"/>
      <c r="AH57" s="67"/>
    </row>
    <row r="58" spans="1:34" ht="34">
      <c r="A58" s="4">
        <v>39745</v>
      </c>
      <c r="B58" s="4" t="s">
        <v>131</v>
      </c>
      <c r="C58" s="46">
        <v>266502</v>
      </c>
      <c r="D58" s="50" t="s">
        <v>121</v>
      </c>
      <c r="E58" s="31"/>
      <c r="G58" s="29">
        <v>5</v>
      </c>
      <c r="J58" t="s">
        <v>49</v>
      </c>
      <c r="K58" s="1" t="s">
        <v>140</v>
      </c>
      <c r="AD58" s="67"/>
      <c r="AE58" s="67"/>
      <c r="AF58" s="67"/>
      <c r="AG58" s="67"/>
      <c r="AH58" s="67"/>
    </row>
    <row r="59" spans="1:34" ht="17">
      <c r="A59" s="4">
        <v>39802</v>
      </c>
      <c r="B59" s="4" t="s">
        <v>38</v>
      </c>
      <c r="C59" s="46">
        <v>266592</v>
      </c>
      <c r="D59" s="50" t="s">
        <v>5</v>
      </c>
      <c r="E59" s="32"/>
      <c r="F59" s="13"/>
      <c r="G59" s="16"/>
      <c r="H59" s="16">
        <v>7</v>
      </c>
      <c r="I59" s="16"/>
      <c r="J59" t="s">
        <v>50</v>
      </c>
      <c r="AD59" s="67"/>
      <c r="AE59" s="67"/>
      <c r="AF59" s="67"/>
      <c r="AG59" s="67"/>
      <c r="AH59" s="67"/>
    </row>
    <row r="60" spans="1:34" ht="34">
      <c r="A60" s="4">
        <v>39803</v>
      </c>
      <c r="B60" s="4" t="s">
        <v>149</v>
      </c>
      <c r="C60" s="28">
        <v>283014</v>
      </c>
      <c r="D60" s="50" t="s">
        <v>3</v>
      </c>
      <c r="F60" s="15">
        <v>5</v>
      </c>
      <c r="G60" s="29">
        <v>5</v>
      </c>
      <c r="J60" t="s">
        <v>50</v>
      </c>
      <c r="AD60" s="67"/>
      <c r="AE60" s="67"/>
      <c r="AF60" s="67"/>
      <c r="AG60" s="67"/>
      <c r="AH60" s="67"/>
    </row>
    <row r="61" spans="1:34" ht="34">
      <c r="A61" s="4">
        <v>39807</v>
      </c>
      <c r="B61" s="4" t="s">
        <v>158</v>
      </c>
      <c r="C61" s="46">
        <v>283016</v>
      </c>
      <c r="D61" s="50" t="s">
        <v>3</v>
      </c>
      <c r="F61" s="13"/>
      <c r="G61" s="16">
        <v>5</v>
      </c>
      <c r="H61" s="14"/>
      <c r="I61" s="14"/>
      <c r="J61" s="1" t="s">
        <v>50</v>
      </c>
      <c r="AD61" s="67"/>
      <c r="AE61" s="67"/>
      <c r="AF61" s="67"/>
      <c r="AG61" s="67"/>
      <c r="AH61" s="67"/>
    </row>
    <row r="62" spans="1:34" s="67" customFormat="1" ht="17">
      <c r="A62" s="72">
        <v>39908</v>
      </c>
      <c r="B62" s="72" t="s">
        <v>79</v>
      </c>
      <c r="C62" s="73">
        <v>262107</v>
      </c>
      <c r="D62" s="74" t="s">
        <v>4</v>
      </c>
      <c r="E62" s="75"/>
      <c r="F62" s="75"/>
      <c r="G62" s="75">
        <v>5</v>
      </c>
      <c r="H62" s="75"/>
      <c r="I62" s="75"/>
      <c r="J62" s="67" t="s">
        <v>75</v>
      </c>
      <c r="K62" s="38" t="s">
        <v>146</v>
      </c>
    </row>
    <row r="63" spans="1:34" ht="34">
      <c r="A63" s="4">
        <v>39910</v>
      </c>
      <c r="B63" s="4" t="s">
        <v>148</v>
      </c>
      <c r="C63" s="46">
        <v>262502</v>
      </c>
      <c r="D63" s="50" t="s">
        <v>4</v>
      </c>
      <c r="F63" s="13"/>
      <c r="G63" s="14">
        <v>5</v>
      </c>
      <c r="H63" s="14"/>
      <c r="I63" s="14"/>
      <c r="J63" s="1" t="s">
        <v>75</v>
      </c>
      <c r="AD63" s="67"/>
      <c r="AE63" s="67"/>
      <c r="AF63" s="67"/>
      <c r="AG63" s="67"/>
      <c r="AH63" s="67"/>
    </row>
    <row r="64" spans="1:34" ht="17">
      <c r="A64" s="4">
        <v>39915</v>
      </c>
      <c r="B64" s="4" t="s">
        <v>76</v>
      </c>
      <c r="C64" s="46">
        <v>262503</v>
      </c>
      <c r="D64" s="50" t="s">
        <v>3</v>
      </c>
      <c r="G64" s="29">
        <v>5</v>
      </c>
      <c r="J64" t="s">
        <v>75</v>
      </c>
    </row>
    <row r="65" spans="1:11" ht="17">
      <c r="A65" s="4">
        <v>39908</v>
      </c>
      <c r="B65" s="82" t="s">
        <v>147</v>
      </c>
      <c r="C65" s="46">
        <v>262163</v>
      </c>
      <c r="D65" s="50" t="s">
        <v>4</v>
      </c>
      <c r="G65" s="29">
        <v>5</v>
      </c>
      <c r="J65" t="s">
        <v>75</v>
      </c>
    </row>
    <row r="66" spans="1:11" ht="17">
      <c r="A66" s="4">
        <v>35000</v>
      </c>
      <c r="B66" s="81" t="s">
        <v>144</v>
      </c>
      <c r="C66" s="46">
        <v>405321</v>
      </c>
      <c r="D66" s="50" t="s">
        <v>3</v>
      </c>
      <c r="G66" s="29">
        <v>5</v>
      </c>
      <c r="J66" t="s">
        <v>145</v>
      </c>
      <c r="K66" s="67" t="s">
        <v>168</v>
      </c>
    </row>
    <row r="67" spans="1:11" ht="17">
      <c r="A67" s="4">
        <v>35002</v>
      </c>
      <c r="B67" s="81" t="s">
        <v>154</v>
      </c>
      <c r="C67" s="80"/>
      <c r="D67" s="50" t="s">
        <v>4</v>
      </c>
      <c r="G67" s="29">
        <v>5</v>
      </c>
      <c r="J67" t="s">
        <v>145</v>
      </c>
      <c r="K67" s="77" t="s">
        <v>152</v>
      </c>
    </row>
    <row r="68" spans="1:11" ht="17">
      <c r="A68" s="4">
        <v>35005</v>
      </c>
      <c r="B68" s="81" t="s">
        <v>166</v>
      </c>
      <c r="C68" s="80"/>
      <c r="D68" s="50" t="s">
        <v>3</v>
      </c>
      <c r="H68" s="29">
        <v>7</v>
      </c>
      <c r="J68" t="s">
        <v>145</v>
      </c>
      <c r="K68" s="77" t="s">
        <v>152</v>
      </c>
    </row>
    <row r="69" spans="1:11" ht="17">
      <c r="A69" s="4">
        <v>35006</v>
      </c>
      <c r="B69" s="81" t="s">
        <v>155</v>
      </c>
      <c r="C69" s="80"/>
      <c r="D69" s="50" t="s">
        <v>3</v>
      </c>
      <c r="G69" s="29">
        <v>5</v>
      </c>
      <c r="J69" t="s">
        <v>145</v>
      </c>
      <c r="K69" s="77" t="s">
        <v>167</v>
      </c>
    </row>
    <row r="70" spans="1:11" ht="17">
      <c r="A70" s="4">
        <v>39720</v>
      </c>
      <c r="B70" s="4" t="s">
        <v>77</v>
      </c>
      <c r="C70" s="46">
        <v>261003</v>
      </c>
      <c r="D70" s="50" t="s">
        <v>5</v>
      </c>
      <c r="E70" s="25">
        <v>5</v>
      </c>
      <c r="J70" t="s">
        <v>78</v>
      </c>
      <c r="K70" t="s">
        <v>135</v>
      </c>
    </row>
    <row r="71" spans="1:11" ht="17">
      <c r="D71" s="53" t="s">
        <v>74</v>
      </c>
      <c r="E71" s="33">
        <f>SUM(E5:E70)</f>
        <v>78</v>
      </c>
      <c r="F71" s="34">
        <f>SUM(F5:F64)-F44</f>
        <v>21</v>
      </c>
      <c r="G71" s="29">
        <f>SUM(G5:G69)-G62-G50-G49-G47-G44-G6</f>
        <v>198</v>
      </c>
      <c r="H71" s="29">
        <f>SUM(H5:H70)-H45</f>
        <v>35</v>
      </c>
      <c r="I71" s="29">
        <f>SUM(I5:I64)</f>
        <v>2</v>
      </c>
    </row>
  </sheetData>
  <autoFilter ref="A4:K49" xr:uid="{9D38DD77-D7A0-A84B-9321-3248F59017DA}"/>
  <sortState ref="A5:K64">
    <sortCondition ref="A5:A64"/>
  </sortState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M.Sc. WI</vt:lpstr>
      <vt:lpstr>M.Sc. BA SP WI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2021-03-17T07:53:23Z</dcterms:created>
  <dcterms:modified xsi:type="dcterms:W3CDTF">2024-04-18T06:30:48Z</dcterms:modified>
</cp:coreProperties>
</file>